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autoCompressPictures="0" defaultThemeVersion="124226"/>
  <bookViews>
    <workbookView xWindow="0" yWindow="0" windowWidth="20490" windowHeight="6630" tabRatio="782" firstSheet="1" activeTab="1"/>
  </bookViews>
  <sheets>
    <sheet name="VAB" sheetId="14" r:id="rId1"/>
    <sheet name="Nac-Urb-Rur" sheetId="10" r:id="rId2"/>
    <sheet name="RNAT " sheetId="11" r:id="rId3"/>
    <sheet name="ZGEO " sheetId="12" r:id="rId4"/>
    <sheet name="DEPTO " sheetId="13" r:id="rId5"/>
    <sheet name="SUBSECTOR " sheetId="16" r:id="rId6"/>
  </sheets>
  <externalReferences>
    <externalReference r:id="rId7"/>
  </externalReferences>
  <definedNames>
    <definedName name="Fex_RNAT_AC3">'[1]Fa Expansion'!$I$40:$L$43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4" l="1"/>
  <c r="C33" i="14" l="1"/>
  <c r="C20" i="14" l="1"/>
  <c r="C15" i="14"/>
  <c r="C11" i="14"/>
  <c r="C27" i="14" l="1"/>
  <c r="H5" i="14" l="1"/>
  <c r="H4" i="14"/>
  <c r="H3" i="14"/>
  <c r="H2" i="14"/>
  <c r="E3" i="14" l="1"/>
  <c r="E4" i="14"/>
  <c r="B27" i="14"/>
  <c r="E2" i="14" l="1"/>
</calcChain>
</file>

<file path=xl/sharedStrings.xml><?xml version="1.0" encoding="utf-8"?>
<sst xmlns="http://schemas.openxmlformats.org/spreadsheetml/2006/main" count="2836" uniqueCount="118">
  <si>
    <t>NACIONAL</t>
  </si>
  <si>
    <t>URBANA</t>
  </si>
  <si>
    <t>RURAL</t>
  </si>
  <si>
    <t>COSTA</t>
  </si>
  <si>
    <t>SIERRA</t>
  </si>
  <si>
    <t>SELVA</t>
  </si>
  <si>
    <t>CENTRO</t>
  </si>
  <si>
    <t>SUR</t>
  </si>
  <si>
    <t>ORIENTE</t>
  </si>
  <si>
    <t>CALLAO</t>
  </si>
  <si>
    <t>FUENTES</t>
  </si>
  <si>
    <t>GLP</t>
  </si>
  <si>
    <t>Gas por Red</t>
  </si>
  <si>
    <t>Leña</t>
  </si>
  <si>
    <t>Carbón Vegetal</t>
  </si>
  <si>
    <t>Carbón Antracítico</t>
  </si>
  <si>
    <t>Carbón Bituminoso</t>
  </si>
  <si>
    <t>Carbón Hulla</t>
  </si>
  <si>
    <t>Solar</t>
  </si>
  <si>
    <t>Petroleo Industrial 6</t>
  </si>
  <si>
    <t>Petróleo Industrial 500</t>
  </si>
  <si>
    <t>Gasolina</t>
  </si>
  <si>
    <t>Diésel</t>
  </si>
  <si>
    <t>Total</t>
  </si>
  <si>
    <t>USOS</t>
  </si>
  <si>
    <t>Iluminación</t>
  </si>
  <si>
    <t xml:space="preserve">Cocción </t>
  </si>
  <si>
    <t>Conservación de Alimentos</t>
  </si>
  <si>
    <t>Calentamiento de Agua</t>
  </si>
  <si>
    <t>Calefacción Ambiental</t>
  </si>
  <si>
    <t>Aire Acondicionado</t>
  </si>
  <si>
    <t>Ventilación Ambiental</t>
  </si>
  <si>
    <t>Equipo para Bombeo de Agua</t>
  </si>
  <si>
    <t>Artefactos Diversos</t>
  </si>
  <si>
    <t>ENERGIA NETA</t>
  </si>
  <si>
    <t>ENERGIA UTIL</t>
  </si>
  <si>
    <t>Electricidad</t>
  </si>
  <si>
    <t>NORTE</t>
  </si>
  <si>
    <t>LMM</t>
  </si>
  <si>
    <t>LIMA PROVINCIAS</t>
  </si>
  <si>
    <t>Calor de Proceso</t>
  </si>
  <si>
    <t>Aire Comprimido</t>
  </si>
  <si>
    <t>Fuerza Motriz de Proceso</t>
  </si>
  <si>
    <t>Frío para Proceso Industrial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</si>
  <si>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</si>
  <si>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</si>
  <si>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</si>
  <si>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</si>
  <si>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</si>
  <si>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</si>
  <si>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</si>
  <si>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</si>
  <si>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Huánuco</t>
  </si>
  <si>
    <t>Ica</t>
  </si>
  <si>
    <t>Junin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</si>
  <si>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</si>
  <si>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</si>
  <si>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</si>
  <si>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</si>
  <si>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</si>
  <si>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</si>
  <si>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</si>
  <si>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</si>
  <si>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</si>
  <si>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</si>
  <si>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</si>
  <si>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</si>
  <si>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VAB</t>
  </si>
  <si>
    <t>TOTAL</t>
  </si>
  <si>
    <t>PBI por Actividad Económica en nuevos soles según Departamento año 2013 (a precios constantes del 2007)</t>
  </si>
  <si>
    <t>DEPTO</t>
  </si>
  <si>
    <t>RNAT</t>
  </si>
  <si>
    <t>ZGEO</t>
  </si>
  <si>
    <t>?</t>
  </si>
  <si>
    <t>Lima y Callao *</t>
  </si>
  <si>
    <t>OTRAS INDUSTRIAS</t>
  </si>
  <si>
    <t>METAL-MECÁNICA</t>
  </si>
  <si>
    <t>QUÍMICA</t>
  </si>
  <si>
    <t>TEXTIL Y CUEROS</t>
  </si>
  <si>
    <t>ALIMENTICIA</t>
  </si>
  <si>
    <t>DEPARTAMENTO DE AMAZONAS</t>
  </si>
  <si>
    <t>DEPARTAMENTO DE ANCASH</t>
  </si>
  <si>
    <t>DEPARTAMENTO DE APURÍMAC</t>
  </si>
  <si>
    <t>DEPARTAMENTO DE AREQUIPA</t>
  </si>
  <si>
    <t>DEPARTAMENTO DE AYACUCHO</t>
  </si>
  <si>
    <t>DEPARTAMENTO DE CAJAMARCA</t>
  </si>
  <si>
    <t>PROVINCIA CONSTITUCIONAL DEL CALLAO</t>
  </si>
  <si>
    <t>DEPARTAMENTO DE CUSCO</t>
  </si>
  <si>
    <t>DEPARTAMENTO DE HUANCAVELICA</t>
  </si>
  <si>
    <t>DEPARTAMENTO DE HUÁNUCO</t>
  </si>
  <si>
    <t>DEPARTAMENTO DE ICA</t>
  </si>
  <si>
    <t>DEPARTAMENTO DE JUNÍN</t>
  </si>
  <si>
    <t>DEPARTAMENTO DE LA LIBERTAD</t>
  </si>
  <si>
    <t>DEPARTAMENTO DE LAMBAYEQUE</t>
  </si>
  <si>
    <t>PROVINCIA DE LIMA</t>
  </si>
  <si>
    <t>DEPARTAMENTO DE LORETO</t>
  </si>
  <si>
    <t>DEPARTAMENTO DE MADRE DE DIOS</t>
  </si>
  <si>
    <t>DEPARTAMENTO DE  MOQUEGUA</t>
  </si>
  <si>
    <t>DEPARTAMENTO DE PASCO</t>
  </si>
  <si>
    <t>DEPARTAMENTO DE PIURA</t>
  </si>
  <si>
    <t>DEPARTAMENTO DE PUNO</t>
  </si>
  <si>
    <t>DEPARTAMENTO DE SAN MARTiN</t>
  </si>
  <si>
    <t>DEPARTAMENTO DE TACNA</t>
  </si>
  <si>
    <t>DEPARTAMENTO DE TUMBES</t>
  </si>
  <si>
    <t>DEPARTAMENTO DE UCAYALI</t>
  </si>
  <si>
    <t>DEPARTAMENTO DE LIMA</t>
  </si>
  <si>
    <t>VAB TOTAL DEPTOS  GAS POR RED</t>
  </si>
  <si>
    <t>Separación del agrupamiento LIMA por datos de Control</t>
  </si>
  <si>
    <t>DEPARTAMENTO DE APURIMAC</t>
  </si>
  <si>
    <t>DEPARTAMENTO DE  CUSCO</t>
  </si>
  <si>
    <t>DEPARTAMENTO DE  HUANCAVELICA</t>
  </si>
  <si>
    <t>DEPARTAMENTO DE HUANUCO</t>
  </si>
  <si>
    <t>DEPARTAMENTO DE JUNIN</t>
  </si>
  <si>
    <t>DEPARTAMENTO DE MOQUEGUA</t>
  </si>
  <si>
    <t>DEPARTAMENTO DE SAN MARTÍN</t>
  </si>
  <si>
    <t>TOTAL NACIONAL</t>
  </si>
  <si>
    <t>Petróleo Industrial VENTAS</t>
  </si>
  <si>
    <t>DEPARTAMENTO DE LIMA y CALLAO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</si>
</sst>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7"/>
      <color rgb="FF365F91"/>
      <name val="Arial"/>
      <family val="2"/>
    </font>
    <font>
      <sz val="7"/>
      <color rgb="FF365F91"/>
      <name val="Arial"/>
      <family val="2"/>
    </font>
    <font>
      <sz val="7"/>
      <color theme="4" tint="-0.249977111117893"/>
      <name val="Arial"/>
      <family val="2"/>
    </font>
    <font>
      <sz val="7"/>
      <color theme="4" tint="-0.249977111117893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Fill="1" applyAlignment="1">
      <alignment horizontal="center" vertical="center" wrapText="1"/>
    </xf>
    <xf numFmtId="3" fontId="0" fillId="0" borderId="0" xfId="0" applyNumberFormat="1"/>
    <xf numFmtId="3" fontId="3" fillId="0" borderId="0" xfId="0" applyNumberFormat="1" applyFont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164" fontId="10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0" fillId="4" borderId="0" xfId="0" applyFill="1"/>
    <xf numFmtId="0" fontId="2" fillId="3" borderId="0" xfId="0" applyFont="1" applyFill="1" applyAlignment="1">
      <alignment horizontal="left" vertical="center" wrapText="1"/>
    </xf>
    <xf numFmtId="3" fontId="3" fillId="3" borderId="0" xfId="0" applyNumberFormat="1" applyFont="1" applyFill="1" applyAlignment="1">
      <alignment horizontal="center" vertical="center"/>
    </xf>
    <xf numFmtId="9" fontId="0" fillId="0" borderId="6" xfId="14" applyFont="1" applyBorder="1"/>
    <xf numFmtId="0" fontId="0" fillId="0" borderId="6" xfId="0" applyBorder="1" applyAlignment="1">
      <alignment horizontal="center" vertical="center" wrapText="1"/>
    </xf>
    <xf numFmtId="165" fontId="0" fillId="0" borderId="6" xfId="14" applyNumberFormat="1" applyFont="1" applyBorder="1" applyAlignment="1">
      <alignment horizontal="center" vertical="center"/>
    </xf>
    <xf numFmtId="9" fontId="0" fillId="0" borderId="4" xfId="14" applyFont="1" applyBorder="1" applyAlignment="1">
      <alignment horizontal="center"/>
    </xf>
    <xf numFmtId="9" fontId="0" fillId="0" borderId="5" xfId="14" applyFon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15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Normal" xfId="0" builtinId="0"/>
    <cellStyle name="Normal 2" xfId="1"/>
    <cellStyle name="Porcentaje" xfId="1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C\BNEU\Industria\Industria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es Expandidas"/>
      <sheetName val="Matriz Final"/>
      <sheetName val="CUESTIONARIO"/>
      <sheetName val="Matrices Expandidas ALIMENTICIA"/>
      <sheetName val="Matrices Expandidas TEXTIL"/>
      <sheetName val="Matrices Expandidas QUIMICA"/>
      <sheetName val="Matrices Expandidas M-MECANICA"/>
      <sheetName val="Matrices Expandidas OTRAS "/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E"/>
      <sheetName val="F"/>
      <sheetName val="G"/>
      <sheetName val="H"/>
      <sheetName val="I"/>
      <sheetName val="J"/>
      <sheetName val="K"/>
      <sheetName val="L"/>
      <sheetName val="M"/>
      <sheetName val="NOTAS Y ACL."/>
      <sheetName val="Parametros Extra"/>
      <sheetName val="Par F"/>
      <sheetName val="Par G"/>
      <sheetName val="Par H"/>
      <sheetName val="Par I"/>
      <sheetName val="Par J"/>
      <sheetName val="Par K"/>
      <sheetName val="Par L"/>
      <sheetName val="Par M"/>
      <sheetName val="Fa Expansion"/>
    </sheetNames>
    <sheetDataSet>
      <sheetData sheetId="0"/>
      <sheetData sheetId="1"/>
      <sheetData sheetId="2">
        <row r="1">
          <cell r="N1" t="str">
            <v>DC6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40">
          <cell r="I40">
            <v>0</v>
          </cell>
          <cell r="J40">
            <v>1</v>
          </cell>
          <cell r="K40">
            <v>2</v>
          </cell>
          <cell r="L40">
            <v>3</v>
          </cell>
        </row>
        <row r="41">
          <cell r="I41" t="str">
            <v>SELVA</v>
          </cell>
          <cell r="J41">
            <v>202.47058823529412</v>
          </cell>
          <cell r="K41">
            <v>22.153846153846153</v>
          </cell>
          <cell r="L41">
            <v>2.8823529411764706</v>
          </cell>
        </row>
        <row r="42">
          <cell r="I42" t="str">
            <v>COSTA</v>
          </cell>
          <cell r="J42">
            <v>394.72972972972974</v>
          </cell>
          <cell r="K42">
            <v>94.118421052631575</v>
          </cell>
          <cell r="L42">
            <v>18.40909090909091</v>
          </cell>
        </row>
        <row r="43">
          <cell r="I43" t="str">
            <v>SIERRA</v>
          </cell>
          <cell r="J43">
            <v>447.58490566037733</v>
          </cell>
          <cell r="K43">
            <v>41.5</v>
          </cell>
          <cell r="L4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Zeros="0" topLeftCell="A25" workbookViewId="0">
      <selection activeCell="C34" sqref="C34"/>
    </sheetView>
  </sheetViews>
  <sheetFormatPr baseColWidth="10" defaultRowHeight="15" x14ac:dyDescent="0.25"/>
  <cols>
    <col min="1" max="1" width="17.7109375" customWidth="1"/>
    <col min="2" max="2" width="11.42578125" style="13"/>
    <col min="3" max="3" width="13.28515625" bestFit="1" customWidth="1"/>
    <col min="5" max="5" width="13.28515625" bestFit="1" customWidth="1"/>
    <col min="8" max="8" width="13.28515625" bestFit="1" customWidth="1"/>
    <col min="9" max="10" width="12" bestFit="1" customWidth="1"/>
  </cols>
  <sheetData>
    <row r="1" spans="1:11" ht="27" x14ac:dyDescent="0.25">
      <c r="A1" s="16" t="s">
        <v>70</v>
      </c>
      <c r="B1" s="17" t="s">
        <v>67</v>
      </c>
      <c r="C1" s="20" t="s">
        <v>106</v>
      </c>
      <c r="D1" s="16" t="s">
        <v>71</v>
      </c>
      <c r="E1" s="17" t="s">
        <v>67</v>
      </c>
      <c r="F1" s="18"/>
      <c r="G1" s="16" t="s">
        <v>72</v>
      </c>
      <c r="H1" s="17" t="s">
        <v>67</v>
      </c>
      <c r="I1" s="18"/>
      <c r="J1" s="16" t="s">
        <v>38</v>
      </c>
      <c r="K1" s="17" t="s">
        <v>67</v>
      </c>
    </row>
    <row r="2" spans="1:11" x14ac:dyDescent="0.25">
      <c r="A2" s="5" t="s">
        <v>44</v>
      </c>
      <c r="B2" s="14">
        <v>135521000</v>
      </c>
      <c r="C2">
        <v>0</v>
      </c>
      <c r="D2" s="5" t="s">
        <v>3</v>
      </c>
      <c r="E2" s="14">
        <f>+B27-E3-E4</f>
        <v>62169520000</v>
      </c>
      <c r="G2" s="5" t="s">
        <v>37</v>
      </c>
      <c r="H2" s="14">
        <f>+B7+B13+B14+B20+B24</f>
        <v>8219378000</v>
      </c>
      <c r="J2" s="5" t="s">
        <v>38</v>
      </c>
      <c r="K2" s="14" t="s">
        <v>73</v>
      </c>
    </row>
    <row r="3" spans="1:11" x14ac:dyDescent="0.25">
      <c r="A3" s="2" t="s">
        <v>45</v>
      </c>
      <c r="B3" s="15">
        <v>1576135000</v>
      </c>
      <c r="C3">
        <v>0</v>
      </c>
      <c r="D3" s="2" t="s">
        <v>4</v>
      </c>
      <c r="E3" s="15">
        <f>+B4+B6+B7+B8+B9+B10+B12+B19+B21</f>
        <v>4819221000</v>
      </c>
      <c r="G3" s="2" t="s">
        <v>6</v>
      </c>
      <c r="H3" s="15">
        <f>+B3+B6+B15+B9+B10+B11+B12+B19</f>
        <v>48787635000</v>
      </c>
    </row>
    <row r="4" spans="1:11" x14ac:dyDescent="0.25">
      <c r="A4" s="5" t="s">
        <v>46</v>
      </c>
      <c r="B4" s="14">
        <v>94465000</v>
      </c>
      <c r="C4">
        <v>0</v>
      </c>
      <c r="D4" s="5" t="s">
        <v>5</v>
      </c>
      <c r="E4" s="14">
        <f>+B2+B16+B17+B25+B22</f>
        <v>2013159000</v>
      </c>
      <c r="G4" s="5" t="s">
        <v>7</v>
      </c>
      <c r="H4" s="14">
        <f>+B4+B5+B8+B17+B18+B21+B23</f>
        <v>10102267000</v>
      </c>
    </row>
    <row r="5" spans="1:11" x14ac:dyDescent="0.25">
      <c r="A5" s="2" t="s">
        <v>47</v>
      </c>
      <c r="B5" s="15">
        <v>3470241000</v>
      </c>
      <c r="C5">
        <v>0</v>
      </c>
      <c r="G5" s="2" t="s">
        <v>8</v>
      </c>
      <c r="H5" s="15">
        <f>+B2+B16+B22+B25</f>
        <v>1892620000</v>
      </c>
    </row>
    <row r="6" spans="1:11" x14ac:dyDescent="0.25">
      <c r="A6" s="5" t="s">
        <v>48</v>
      </c>
      <c r="B6" s="14">
        <v>422237000</v>
      </c>
      <c r="C6">
        <v>0</v>
      </c>
      <c r="H6" s="13"/>
    </row>
    <row r="7" spans="1:11" x14ac:dyDescent="0.25">
      <c r="A7" s="2" t="s">
        <v>49</v>
      </c>
      <c r="B7" s="15">
        <v>736500000</v>
      </c>
      <c r="C7">
        <v>0</v>
      </c>
    </row>
    <row r="8" spans="1:11" x14ac:dyDescent="0.25">
      <c r="A8" s="5" t="s">
        <v>50</v>
      </c>
      <c r="B8" s="14">
        <v>1271504000</v>
      </c>
      <c r="H8" s="13"/>
    </row>
    <row r="9" spans="1:11" x14ac:dyDescent="0.25">
      <c r="A9" s="2" t="s">
        <v>51</v>
      </c>
      <c r="B9" s="15">
        <v>57522000</v>
      </c>
    </row>
    <row r="10" spans="1:11" x14ac:dyDescent="0.25">
      <c r="A10" s="5" t="s">
        <v>52</v>
      </c>
      <c r="B10" s="14">
        <v>370451000</v>
      </c>
    </row>
    <row r="11" spans="1:11" x14ac:dyDescent="0.25">
      <c r="A11" s="2" t="s">
        <v>53</v>
      </c>
      <c r="B11" s="15">
        <v>3188252000</v>
      </c>
      <c r="C11" s="13">
        <f>+B11</f>
        <v>3188252000</v>
      </c>
    </row>
    <row r="12" spans="1:11" x14ac:dyDescent="0.25">
      <c r="A12" s="5" t="s">
        <v>54</v>
      </c>
      <c r="B12" s="14">
        <v>983674000</v>
      </c>
    </row>
    <row r="13" spans="1:11" x14ac:dyDescent="0.25">
      <c r="A13" s="2" t="s">
        <v>55</v>
      </c>
      <c r="B13" s="15">
        <v>3282140000</v>
      </c>
    </row>
    <row r="14" spans="1:11" x14ac:dyDescent="0.25">
      <c r="A14" s="5" t="s">
        <v>56</v>
      </c>
      <c r="B14" s="14">
        <v>1163077000</v>
      </c>
    </row>
    <row r="15" spans="1:11" x14ac:dyDescent="0.25">
      <c r="A15" s="2" t="s">
        <v>74</v>
      </c>
      <c r="B15" s="15">
        <v>42086491000</v>
      </c>
      <c r="C15" s="13">
        <f>+B15</f>
        <v>42086491000</v>
      </c>
    </row>
    <row r="16" spans="1:11" x14ac:dyDescent="0.25">
      <c r="A16" s="5" t="s">
        <v>57</v>
      </c>
      <c r="B16" s="14">
        <v>613924000</v>
      </c>
    </row>
    <row r="17" spans="1:3" x14ac:dyDescent="0.25">
      <c r="A17" s="2" t="s">
        <v>58</v>
      </c>
      <c r="B17" s="15">
        <v>120539000</v>
      </c>
    </row>
    <row r="18" spans="1:3" x14ac:dyDescent="0.25">
      <c r="A18" s="5" t="s">
        <v>59</v>
      </c>
      <c r="B18" s="14">
        <v>4081258000</v>
      </c>
    </row>
    <row r="19" spans="1:3" x14ac:dyDescent="0.25">
      <c r="A19" s="2" t="s">
        <v>60</v>
      </c>
      <c r="B19" s="15">
        <v>102873000</v>
      </c>
    </row>
    <row r="20" spans="1:3" x14ac:dyDescent="0.25">
      <c r="A20" s="5" t="s">
        <v>61</v>
      </c>
      <c r="B20" s="14">
        <v>2786380000</v>
      </c>
      <c r="C20" s="13">
        <f>+B20</f>
        <v>2786380000</v>
      </c>
    </row>
    <row r="21" spans="1:3" x14ac:dyDescent="0.25">
      <c r="A21" s="2" t="s">
        <v>62</v>
      </c>
      <c r="B21" s="15">
        <v>779995000</v>
      </c>
    </row>
    <row r="22" spans="1:3" x14ac:dyDescent="0.25">
      <c r="A22" s="5" t="s">
        <v>63</v>
      </c>
      <c r="B22" s="14">
        <v>499532000</v>
      </c>
    </row>
    <row r="23" spans="1:3" x14ac:dyDescent="0.25">
      <c r="A23" s="2" t="s">
        <v>64</v>
      </c>
      <c r="B23" s="15">
        <v>284265000</v>
      </c>
    </row>
    <row r="24" spans="1:3" x14ac:dyDescent="0.25">
      <c r="A24" s="5" t="s">
        <v>65</v>
      </c>
      <c r="B24" s="14">
        <v>251281000</v>
      </c>
    </row>
    <row r="25" spans="1:3" x14ac:dyDescent="0.25">
      <c r="A25" s="2" t="s">
        <v>66</v>
      </c>
      <c r="B25" s="15">
        <v>643643000</v>
      </c>
    </row>
    <row r="26" spans="1:3" x14ac:dyDescent="0.25">
      <c r="A26" s="5"/>
      <c r="B26" s="14"/>
    </row>
    <row r="27" spans="1:3" x14ac:dyDescent="0.25">
      <c r="A27" s="2" t="s">
        <v>68</v>
      </c>
      <c r="B27" s="15">
        <f>SUM(B2:B26)</f>
        <v>69001900000</v>
      </c>
      <c r="C27" s="21">
        <f>+C20+C15+C11</f>
        <v>48061123000</v>
      </c>
    </row>
    <row r="29" spans="1:3" x14ac:dyDescent="0.25">
      <c r="A29" t="s">
        <v>69</v>
      </c>
    </row>
    <row r="33" spans="1:3" x14ac:dyDescent="0.25">
      <c r="A33" s="25" t="s">
        <v>9</v>
      </c>
      <c r="B33" s="26"/>
      <c r="C33" s="22">
        <f>1-C34-C35</f>
        <v>0.19980000000000003</v>
      </c>
    </row>
    <row r="34" spans="1:3" x14ac:dyDescent="0.25">
      <c r="A34" s="25" t="s">
        <v>39</v>
      </c>
      <c r="B34" s="26"/>
      <c r="C34" s="22">
        <v>0.4723</v>
      </c>
    </row>
    <row r="35" spans="1:3" x14ac:dyDescent="0.25">
      <c r="A35" s="25" t="s">
        <v>94</v>
      </c>
      <c r="B35" s="26"/>
      <c r="C35" s="22">
        <v>0.32790000000000002</v>
      </c>
    </row>
    <row r="36" spans="1:3" x14ac:dyDescent="0.25">
      <c r="A36" t="s">
        <v>107</v>
      </c>
      <c r="B36"/>
    </row>
    <row r="39" spans="1:3" ht="31.5" customHeight="1" x14ac:dyDescent="0.25">
      <c r="A39" s="27" t="s">
        <v>116</v>
      </c>
      <c r="B39" s="28"/>
    </row>
    <row r="40" spans="1:3" ht="45" x14ac:dyDescent="0.25">
      <c r="A40" s="23" t="s">
        <v>80</v>
      </c>
      <c r="B40" s="24">
        <v>0</v>
      </c>
    </row>
    <row r="41" spans="1:3" ht="45" x14ac:dyDescent="0.25">
      <c r="A41" s="23" t="s">
        <v>81</v>
      </c>
      <c r="B41" s="24">
        <v>0.17184064227617363</v>
      </c>
    </row>
    <row r="42" spans="1:3" ht="30" x14ac:dyDescent="0.25">
      <c r="A42" s="23" t="s">
        <v>108</v>
      </c>
      <c r="B42" s="24">
        <v>0</v>
      </c>
    </row>
    <row r="43" spans="1:3" ht="30" x14ac:dyDescent="0.25">
      <c r="A43" s="23" t="s">
        <v>83</v>
      </c>
      <c r="B43" s="24">
        <v>9.6131521099071512E-2</v>
      </c>
    </row>
    <row r="44" spans="1:3" ht="30" x14ac:dyDescent="0.25">
      <c r="A44" s="23" t="s">
        <v>84</v>
      </c>
      <c r="B44" s="24">
        <v>0</v>
      </c>
    </row>
    <row r="45" spans="1:3" ht="30" x14ac:dyDescent="0.25">
      <c r="A45" s="23" t="s">
        <v>85</v>
      </c>
      <c r="B45" s="24">
        <v>2.2555719547224823E-2</v>
      </c>
    </row>
    <row r="46" spans="1:3" ht="30" x14ac:dyDescent="0.25">
      <c r="A46" s="23" t="s">
        <v>109</v>
      </c>
      <c r="B46" s="24">
        <v>8.3520418939950387E-3</v>
      </c>
    </row>
    <row r="47" spans="1:3" ht="45" x14ac:dyDescent="0.25">
      <c r="A47" s="23" t="s">
        <v>110</v>
      </c>
      <c r="B47" s="24">
        <v>0</v>
      </c>
    </row>
    <row r="48" spans="1:3" ht="30" x14ac:dyDescent="0.25">
      <c r="A48" s="23" t="s">
        <v>111</v>
      </c>
      <c r="B48" s="24">
        <v>0</v>
      </c>
    </row>
    <row r="49" spans="1:2" ht="30" x14ac:dyDescent="0.25">
      <c r="A49" s="23" t="s">
        <v>90</v>
      </c>
      <c r="B49" s="24">
        <v>8.3186943583021353E-2</v>
      </c>
    </row>
    <row r="50" spans="1:2" ht="30" x14ac:dyDescent="0.25">
      <c r="A50" s="23" t="s">
        <v>112</v>
      </c>
      <c r="B50" s="24">
        <v>5.0235492256748344E-2</v>
      </c>
    </row>
    <row r="51" spans="1:2" ht="30" x14ac:dyDescent="0.25">
      <c r="A51" s="23" t="s">
        <v>92</v>
      </c>
      <c r="B51" s="24">
        <v>0.10079325615290043</v>
      </c>
    </row>
    <row r="52" spans="1:2" ht="30" x14ac:dyDescent="0.25">
      <c r="A52" s="23" t="s">
        <v>93</v>
      </c>
      <c r="B52" s="24">
        <v>7.0504335344400626E-3</v>
      </c>
    </row>
    <row r="53" spans="1:2" ht="30" x14ac:dyDescent="0.25">
      <c r="A53" s="23" t="s">
        <v>117</v>
      </c>
      <c r="B53" s="24">
        <v>0.19962520269666889</v>
      </c>
    </row>
    <row r="54" spans="1:2" ht="30" x14ac:dyDescent="0.25">
      <c r="A54" s="23" t="s">
        <v>95</v>
      </c>
      <c r="B54" s="24">
        <v>0.16329253532548613</v>
      </c>
    </row>
    <row r="55" spans="1:2" ht="30" x14ac:dyDescent="0.25">
      <c r="A55" s="23" t="s">
        <v>96</v>
      </c>
      <c r="B55" s="24">
        <v>0</v>
      </c>
    </row>
    <row r="56" spans="1:2" ht="30" x14ac:dyDescent="0.25">
      <c r="A56" s="23" t="s">
        <v>113</v>
      </c>
      <c r="B56" s="24">
        <v>4.9479241323791723E-2</v>
      </c>
    </row>
    <row r="57" spans="1:2" ht="30" x14ac:dyDescent="0.25">
      <c r="A57" s="23" t="s">
        <v>98</v>
      </c>
      <c r="B57" s="24">
        <v>0</v>
      </c>
    </row>
    <row r="58" spans="1:2" ht="30" x14ac:dyDescent="0.25">
      <c r="A58" s="23" t="s">
        <v>99</v>
      </c>
      <c r="B58" s="24">
        <v>2.6435171500906018E-2</v>
      </c>
    </row>
    <row r="59" spans="1:2" ht="30" x14ac:dyDescent="0.25">
      <c r="A59" s="23" t="s">
        <v>100</v>
      </c>
      <c r="B59" s="24">
        <v>7.028685141596866E-3</v>
      </c>
    </row>
    <row r="60" spans="1:2" ht="30" x14ac:dyDescent="0.25">
      <c r="A60" s="23" t="s">
        <v>114</v>
      </c>
      <c r="B60" s="24">
        <v>3.5051159798952583E-3</v>
      </c>
    </row>
    <row r="61" spans="1:2" ht="30" x14ac:dyDescent="0.25">
      <c r="A61" s="23" t="s">
        <v>102</v>
      </c>
      <c r="B61" s="24">
        <v>1.9837170441825192E-4</v>
      </c>
    </row>
    <row r="62" spans="1:2" ht="30" x14ac:dyDescent="0.25">
      <c r="A62" s="23" t="s">
        <v>103</v>
      </c>
      <c r="B62" s="24">
        <v>2.4819529529539427E-3</v>
      </c>
    </row>
    <row r="63" spans="1:2" ht="30" x14ac:dyDescent="0.25">
      <c r="A63" s="23" t="s">
        <v>104</v>
      </c>
      <c r="B63" s="24">
        <v>7.8076730307077421E-3</v>
      </c>
    </row>
    <row r="64" spans="1:2" x14ac:dyDescent="0.25">
      <c r="A64" s="23" t="s">
        <v>115</v>
      </c>
      <c r="B64" s="24">
        <f>SUM(B40:B63)</f>
        <v>0.99999999999999989</v>
      </c>
    </row>
  </sheetData>
  <mergeCells count="4">
    <mergeCell ref="A33:B33"/>
    <mergeCell ref="A34:B34"/>
    <mergeCell ref="A35:B35"/>
    <mergeCell ref="A39:B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4"/>
  <sheetViews>
    <sheetView showZeros="0" tabSelected="1" zoomScale="70" zoomScaleNormal="70" zoomScalePageLayoutView="125" workbookViewId="0">
      <selection activeCell="P21" sqref="P21"/>
    </sheetView>
  </sheetViews>
  <sheetFormatPr baseColWidth="10" defaultColWidth="9.140625" defaultRowHeight="15" x14ac:dyDescent="0.25"/>
  <cols>
    <col min="29" max="32" width="9.140625" customWidth="1"/>
    <col min="33" max="33" width="9.28515625" customWidth="1"/>
  </cols>
  <sheetData>
    <row r="1" spans="1:51" x14ac:dyDescent="0.2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R1" s="32" t="s">
        <v>35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</row>
    <row r="2" spans="1:51" ht="15.75" thickBot="1" x14ac:dyDescent="0.3"/>
    <row r="3" spans="1:51" ht="15" customHeight="1" x14ac:dyDescent="0.25">
      <c r="A3" s="30" t="s">
        <v>0</v>
      </c>
      <c r="B3" s="30"/>
      <c r="C3" s="31" t="s">
        <v>10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R3" s="30" t="s">
        <v>0</v>
      </c>
      <c r="S3" s="30"/>
      <c r="T3" s="31" t="s">
        <v>10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51" ht="18" x14ac:dyDescent="0.25">
      <c r="A4" s="10" t="s">
        <v>34</v>
      </c>
      <c r="B4" s="10"/>
      <c r="C4" s="1" t="s">
        <v>36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  <c r="P4" s="1" t="s">
        <v>23</v>
      </c>
      <c r="R4" s="10" t="s">
        <v>35</v>
      </c>
      <c r="S4" s="10"/>
      <c r="T4" s="1" t="s">
        <v>36</v>
      </c>
      <c r="U4" s="1" t="s">
        <v>11</v>
      </c>
      <c r="V4" s="1" t="s">
        <v>12</v>
      </c>
      <c r="W4" s="1" t="s">
        <v>13</v>
      </c>
      <c r="X4" s="1" t="s">
        <v>14</v>
      </c>
      <c r="Y4" s="1" t="s">
        <v>15</v>
      </c>
      <c r="Z4" s="1" t="s">
        <v>16</v>
      </c>
      <c r="AA4" s="1" t="s">
        <v>17</v>
      </c>
      <c r="AB4" s="1" t="s">
        <v>18</v>
      </c>
      <c r="AC4" s="1" t="s">
        <v>19</v>
      </c>
      <c r="AD4" s="1" t="s">
        <v>20</v>
      </c>
      <c r="AE4" s="1" t="s">
        <v>21</v>
      </c>
      <c r="AF4" s="1" t="s">
        <v>22</v>
      </c>
      <c r="AG4" s="1" t="s">
        <v>23</v>
      </c>
    </row>
    <row r="5" spans="1:51" ht="18" x14ac:dyDescent="0.25">
      <c r="A5" s="33" t="s">
        <v>24</v>
      </c>
      <c r="B5" s="2" t="s">
        <v>40</v>
      </c>
      <c r="C5" s="3">
        <v>2126.4885942519413</v>
      </c>
      <c r="D5" s="3">
        <v>16408.852481921036</v>
      </c>
      <c r="E5" s="3">
        <v>23963.069884079894</v>
      </c>
      <c r="F5" s="3">
        <v>12812.513477282426</v>
      </c>
      <c r="G5" s="3">
        <v>1370.2111005405404</v>
      </c>
      <c r="H5" s="3">
        <v>3146.15619692686</v>
      </c>
      <c r="I5" s="3">
        <v>234.78661767272729</v>
      </c>
      <c r="J5" s="3">
        <v>2020.2167985019837</v>
      </c>
      <c r="K5" s="3">
        <v>0</v>
      </c>
      <c r="L5" s="3">
        <v>3490.0514281456208</v>
      </c>
      <c r="M5" s="3">
        <v>946.38082419843454</v>
      </c>
      <c r="N5" s="3">
        <v>0</v>
      </c>
      <c r="O5" s="3">
        <v>9874.5612666607958</v>
      </c>
      <c r="P5" s="3">
        <v>76393.288670182257</v>
      </c>
      <c r="R5" s="33" t="s">
        <v>24</v>
      </c>
      <c r="S5" s="2" t="s">
        <v>40</v>
      </c>
      <c r="T5" s="3">
        <v>1382.3169502957926</v>
      </c>
      <c r="U5" s="3">
        <v>8369.272554399713</v>
      </c>
      <c r="V5" s="3">
        <v>13808.283428458006</v>
      </c>
      <c r="W5" s="3">
        <v>4100.0043127303761</v>
      </c>
      <c r="X5" s="3">
        <v>438.46755217297294</v>
      </c>
      <c r="Y5" s="3">
        <v>1006.7699830165952</v>
      </c>
      <c r="Z5" s="3">
        <v>75.131717655272737</v>
      </c>
      <c r="AA5" s="3">
        <v>646.4693755206348</v>
      </c>
      <c r="AB5" s="3">
        <v>0</v>
      </c>
      <c r="AC5" s="3">
        <v>2094.0308568873725</v>
      </c>
      <c r="AD5" s="3">
        <v>528.47788485569765</v>
      </c>
      <c r="AE5" s="3">
        <v>0</v>
      </c>
      <c r="AF5" s="3">
        <v>5131.9400218438805</v>
      </c>
      <c r="AG5" s="3">
        <v>37581.164637836315</v>
      </c>
    </row>
    <row r="6" spans="1:51" ht="27" x14ac:dyDescent="0.25">
      <c r="A6" s="33"/>
      <c r="B6" s="5" t="s">
        <v>43</v>
      </c>
      <c r="C6" s="6">
        <v>2168.7832513378444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0</v>
      </c>
      <c r="L6" s="6">
        <v>0</v>
      </c>
      <c r="M6" s="6">
        <v>0</v>
      </c>
      <c r="N6" s="6">
        <v>0</v>
      </c>
      <c r="O6" s="6">
        <v>0</v>
      </c>
      <c r="P6" s="12">
        <v>2168.7832513378444</v>
      </c>
      <c r="R6" s="33"/>
      <c r="S6" s="5" t="s">
        <v>43</v>
      </c>
      <c r="T6" s="6">
        <v>1301.2699508027065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7">
        <v>0</v>
      </c>
      <c r="AC6" s="6">
        <v>0</v>
      </c>
      <c r="AD6" s="6">
        <v>0</v>
      </c>
      <c r="AE6" s="6">
        <v>0</v>
      </c>
      <c r="AF6" s="6">
        <v>0</v>
      </c>
      <c r="AG6" s="12">
        <v>1301.2699508027065</v>
      </c>
    </row>
    <row r="7" spans="1:51" ht="18" x14ac:dyDescent="0.25">
      <c r="A7" s="33"/>
      <c r="B7" s="2" t="s">
        <v>41</v>
      </c>
      <c r="C7" s="3">
        <v>1258.8425545820626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3">
        <v>0</v>
      </c>
      <c r="M7" s="3">
        <v>0</v>
      </c>
      <c r="N7" s="3">
        <v>0</v>
      </c>
      <c r="O7" s="3">
        <v>0</v>
      </c>
      <c r="P7" s="3">
        <v>1258.8425545820626</v>
      </c>
      <c r="R7" s="33"/>
      <c r="S7" s="2" t="s">
        <v>41</v>
      </c>
      <c r="T7" s="3">
        <v>944.13191593654687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3">
        <v>0</v>
      </c>
      <c r="AD7" s="3">
        <v>0</v>
      </c>
      <c r="AE7" s="3">
        <v>0</v>
      </c>
      <c r="AF7" s="3">
        <v>0</v>
      </c>
      <c r="AG7" s="3">
        <v>944.13191593654687</v>
      </c>
    </row>
    <row r="8" spans="1:51" ht="18" x14ac:dyDescent="0.25">
      <c r="A8" s="33"/>
      <c r="B8" s="5" t="s">
        <v>42</v>
      </c>
      <c r="C8" s="6">
        <v>20640.072703326125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v>0</v>
      </c>
      <c r="L8" s="6">
        <v>0</v>
      </c>
      <c r="M8" s="6">
        <v>0</v>
      </c>
      <c r="N8" s="6">
        <v>0</v>
      </c>
      <c r="O8" s="6">
        <v>0</v>
      </c>
      <c r="P8" s="6">
        <v>20640.072703326125</v>
      </c>
      <c r="R8" s="33"/>
      <c r="S8" s="5" t="s">
        <v>42</v>
      </c>
      <c r="T8" s="6">
        <v>16632.466377102712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7">
        <v>0</v>
      </c>
      <c r="AC8" s="6">
        <v>0</v>
      </c>
      <c r="AD8" s="6">
        <v>0</v>
      </c>
      <c r="AE8" s="6">
        <v>0</v>
      </c>
      <c r="AF8" s="6">
        <v>0</v>
      </c>
      <c r="AG8" s="6">
        <v>16632.466377102712</v>
      </c>
    </row>
    <row r="9" spans="1:51" x14ac:dyDescent="0.25">
      <c r="A9" s="33"/>
      <c r="B9" s="2" t="s">
        <v>25</v>
      </c>
      <c r="C9" s="3">
        <v>587.77773446973424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3">
        <v>0</v>
      </c>
      <c r="M9" s="3">
        <v>0</v>
      </c>
      <c r="N9" s="3">
        <v>0</v>
      </c>
      <c r="O9" s="3">
        <v>0</v>
      </c>
      <c r="P9" s="3">
        <v>587.77773446973424</v>
      </c>
      <c r="R9" s="33"/>
      <c r="S9" s="2" t="s">
        <v>25</v>
      </c>
      <c r="T9" s="3">
        <v>94.044437515157483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3">
        <v>0</v>
      </c>
      <c r="AD9" s="3">
        <v>0</v>
      </c>
      <c r="AE9" s="3">
        <v>0</v>
      </c>
      <c r="AF9" s="3">
        <v>0</v>
      </c>
      <c r="AG9" s="3">
        <v>94.044437515157483</v>
      </c>
    </row>
    <row r="10" spans="1:51" x14ac:dyDescent="0.25">
      <c r="A10" s="33"/>
      <c r="B10" s="5" t="s">
        <v>26</v>
      </c>
      <c r="C10" s="6">
        <v>52.068142271652093</v>
      </c>
      <c r="D10" s="6">
        <v>116.4652746152142</v>
      </c>
      <c r="E10" s="6">
        <v>8.9228105012576755</v>
      </c>
      <c r="F10" s="6">
        <v>217.96942557369147</v>
      </c>
      <c r="G10" s="6">
        <v>8.2984605890167131</v>
      </c>
      <c r="H10" s="6">
        <v>0</v>
      </c>
      <c r="I10" s="6">
        <v>0</v>
      </c>
      <c r="J10" s="6">
        <v>0</v>
      </c>
      <c r="K10" s="7">
        <v>0</v>
      </c>
      <c r="L10" s="6">
        <v>0</v>
      </c>
      <c r="M10" s="6">
        <v>0</v>
      </c>
      <c r="N10" s="6">
        <v>0</v>
      </c>
      <c r="O10" s="6">
        <v>0</v>
      </c>
      <c r="P10" s="6">
        <v>403.72411355083216</v>
      </c>
      <c r="R10" s="33"/>
      <c r="S10" s="5" t="s">
        <v>26</v>
      </c>
      <c r="T10" s="6">
        <v>37.489062435589503</v>
      </c>
      <c r="U10" s="6">
        <v>51.244720830694249</v>
      </c>
      <c r="V10" s="6">
        <v>3.9260366205533774</v>
      </c>
      <c r="W10" s="6">
        <v>69.750216183581273</v>
      </c>
      <c r="X10" s="6">
        <v>2.6555073884853484</v>
      </c>
      <c r="Y10" s="6">
        <v>0</v>
      </c>
      <c r="Z10" s="6">
        <v>0</v>
      </c>
      <c r="AA10" s="6">
        <v>0</v>
      </c>
      <c r="AB10" s="7">
        <v>0</v>
      </c>
      <c r="AC10" s="6">
        <v>0</v>
      </c>
      <c r="AD10" s="6">
        <v>0</v>
      </c>
      <c r="AE10" s="6">
        <v>0</v>
      </c>
      <c r="AF10" s="6">
        <v>0</v>
      </c>
      <c r="AG10" s="6">
        <v>165.06554345890376</v>
      </c>
    </row>
    <row r="11" spans="1:51" ht="27" x14ac:dyDescent="0.25">
      <c r="A11" s="33"/>
      <c r="B11" s="2" t="s">
        <v>27</v>
      </c>
      <c r="C11" s="3">
        <v>58.20830093616258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3">
        <v>0</v>
      </c>
      <c r="M11" s="3">
        <v>0</v>
      </c>
      <c r="N11" s="3">
        <v>0</v>
      </c>
      <c r="O11" s="3">
        <v>0</v>
      </c>
      <c r="P11" s="3">
        <v>58.20830093616258</v>
      </c>
      <c r="R11" s="33"/>
      <c r="S11" s="2" t="s">
        <v>27</v>
      </c>
      <c r="T11" s="3">
        <v>34.924980561697545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">
        <v>0</v>
      </c>
      <c r="AD11" s="3">
        <v>0</v>
      </c>
      <c r="AE11" s="3">
        <v>0</v>
      </c>
      <c r="AF11" s="3">
        <v>0</v>
      </c>
      <c r="AG11" s="3">
        <v>34.924980561697545</v>
      </c>
    </row>
    <row r="12" spans="1:51" ht="18" x14ac:dyDescent="0.25">
      <c r="A12" s="33"/>
      <c r="B12" s="5" t="s">
        <v>28</v>
      </c>
      <c r="C12" s="6">
        <v>1.5663534684633909</v>
      </c>
      <c r="D12" s="6">
        <v>0</v>
      </c>
      <c r="E12" s="6">
        <v>0</v>
      </c>
      <c r="F12" s="6">
        <v>78.98342844596911</v>
      </c>
      <c r="G12" s="6">
        <v>0</v>
      </c>
      <c r="H12" s="6">
        <v>0</v>
      </c>
      <c r="I12" s="6">
        <v>0</v>
      </c>
      <c r="J12" s="6">
        <v>0</v>
      </c>
      <c r="K12" s="7">
        <v>1.6765506882193197</v>
      </c>
      <c r="L12" s="6">
        <v>0</v>
      </c>
      <c r="M12" s="6">
        <v>0</v>
      </c>
      <c r="N12" s="6">
        <v>0</v>
      </c>
      <c r="O12" s="6">
        <v>0</v>
      </c>
      <c r="P12" s="6">
        <v>82.226332602651823</v>
      </c>
      <c r="R12" s="33"/>
      <c r="S12" s="5" t="s">
        <v>28</v>
      </c>
      <c r="T12" s="6">
        <v>1.0964474279243734</v>
      </c>
      <c r="U12" s="6">
        <v>0</v>
      </c>
      <c r="V12" s="6">
        <v>0</v>
      </c>
      <c r="W12" s="6">
        <v>25.274697102710117</v>
      </c>
      <c r="X12" s="6">
        <v>0</v>
      </c>
      <c r="Y12" s="6">
        <v>0</v>
      </c>
      <c r="Z12" s="6">
        <v>0</v>
      </c>
      <c r="AA12" s="6">
        <v>0</v>
      </c>
      <c r="AB12" s="7">
        <v>1.0897579473425578</v>
      </c>
      <c r="AC12" s="6">
        <v>0</v>
      </c>
      <c r="AD12" s="6">
        <v>0</v>
      </c>
      <c r="AE12" s="6">
        <v>0</v>
      </c>
      <c r="AF12" s="6">
        <v>0</v>
      </c>
      <c r="AG12" s="6">
        <v>27.460902477977051</v>
      </c>
    </row>
    <row r="13" spans="1:51" ht="18" x14ac:dyDescent="0.25">
      <c r="A13" s="33"/>
      <c r="B13" s="2" t="s">
        <v>29</v>
      </c>
      <c r="C13" s="3">
        <v>31.000176207745586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v>0</v>
      </c>
      <c r="M13" s="3">
        <v>0</v>
      </c>
      <c r="N13" s="3">
        <v>0</v>
      </c>
      <c r="O13" s="3">
        <v>0</v>
      </c>
      <c r="P13" s="3">
        <v>31.000176207745586</v>
      </c>
      <c r="R13" s="33"/>
      <c r="S13" s="2" t="s">
        <v>29</v>
      </c>
      <c r="T13" s="3">
        <v>21.700123345421908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3">
        <v>0</v>
      </c>
      <c r="AD13" s="3">
        <v>0</v>
      </c>
      <c r="AE13" s="3">
        <v>0</v>
      </c>
      <c r="AF13" s="3">
        <v>0</v>
      </c>
      <c r="AG13" s="3">
        <v>21.700123345421908</v>
      </c>
    </row>
    <row r="14" spans="1:51" ht="27" x14ac:dyDescent="0.25">
      <c r="A14" s="33"/>
      <c r="B14" s="5" t="s">
        <v>30</v>
      </c>
      <c r="C14" s="6">
        <v>33.18471855580357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6">
        <v>0</v>
      </c>
      <c r="M14" s="6">
        <v>0</v>
      </c>
      <c r="N14" s="6">
        <v>0</v>
      </c>
      <c r="O14" s="6">
        <v>0</v>
      </c>
      <c r="P14" s="6">
        <v>33.18471855580357</v>
      </c>
      <c r="R14" s="33"/>
      <c r="S14" s="5" t="s">
        <v>30</v>
      </c>
      <c r="T14" s="6">
        <v>23.892997360178569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7">
        <v>0</v>
      </c>
      <c r="AC14" s="6">
        <v>0</v>
      </c>
      <c r="AD14" s="6">
        <v>0</v>
      </c>
      <c r="AE14" s="6">
        <v>0</v>
      </c>
      <c r="AF14" s="6">
        <v>0</v>
      </c>
      <c r="AG14" s="6">
        <v>23.892997360178569</v>
      </c>
    </row>
    <row r="15" spans="1:51" ht="18" x14ac:dyDescent="0.25">
      <c r="A15" s="33"/>
      <c r="B15" s="2" t="s">
        <v>31</v>
      </c>
      <c r="C15" s="3">
        <v>28.640275665884534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v>0</v>
      </c>
      <c r="M15" s="3">
        <v>0</v>
      </c>
      <c r="N15" s="3">
        <v>0</v>
      </c>
      <c r="O15" s="3">
        <v>0</v>
      </c>
      <c r="P15" s="3">
        <v>28.640275665884534</v>
      </c>
      <c r="R15" s="33"/>
      <c r="S15" s="2" t="s">
        <v>31</v>
      </c>
      <c r="T15" s="3">
        <v>20.620998479436864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">
        <v>0</v>
      </c>
      <c r="AD15" s="3">
        <v>0</v>
      </c>
      <c r="AE15" s="3">
        <v>0</v>
      </c>
      <c r="AF15" s="3">
        <v>0</v>
      </c>
      <c r="AG15" s="3">
        <v>20.620998479436864</v>
      </c>
    </row>
    <row r="16" spans="1:51" ht="27" x14ac:dyDescent="0.25">
      <c r="A16" s="33"/>
      <c r="B16" s="5" t="s">
        <v>32</v>
      </c>
      <c r="C16" s="6">
        <v>76.413814079366759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7">
        <v>0</v>
      </c>
      <c r="L16" s="6">
        <v>0</v>
      </c>
      <c r="M16" s="6">
        <v>0</v>
      </c>
      <c r="N16" s="6">
        <v>0.30872914290423009</v>
      </c>
      <c r="O16" s="6">
        <v>0.88729770379452633</v>
      </c>
      <c r="P16" s="6">
        <v>77.609840926065516</v>
      </c>
      <c r="R16" s="33"/>
      <c r="S16" s="5" t="s">
        <v>32</v>
      </c>
      <c r="T16" s="6">
        <v>53.489669855556727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7">
        <v>0</v>
      </c>
      <c r="AC16" s="6">
        <v>0</v>
      </c>
      <c r="AD16" s="6">
        <v>0</v>
      </c>
      <c r="AE16" s="6">
        <v>8.6444160013184432E-2</v>
      </c>
      <c r="AF16" s="6">
        <v>0.38153801263164633</v>
      </c>
      <c r="AG16" s="6">
        <v>53.957652028201558</v>
      </c>
    </row>
    <row r="17" spans="1:33" ht="18" x14ac:dyDescent="0.25">
      <c r="A17" s="33"/>
      <c r="B17" s="2" t="s">
        <v>33</v>
      </c>
      <c r="C17" s="3">
        <v>300.61354874479559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v>0</v>
      </c>
      <c r="M17" s="3">
        <v>0</v>
      </c>
      <c r="N17" s="3">
        <v>0</v>
      </c>
      <c r="O17" s="3">
        <v>0</v>
      </c>
      <c r="P17" s="3">
        <v>300.61354874479559</v>
      </c>
      <c r="R17" s="33"/>
      <c r="S17" s="2" t="s">
        <v>33</v>
      </c>
      <c r="T17" s="3">
        <v>225.4601615585967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225.4601615585967</v>
      </c>
    </row>
    <row r="18" spans="1:33" ht="15.75" thickBot="1" x14ac:dyDescent="0.3">
      <c r="A18" s="29"/>
      <c r="B18" s="8" t="s">
        <v>23</v>
      </c>
      <c r="C18" s="9">
        <v>27363.660167897586</v>
      </c>
      <c r="D18" s="9">
        <v>16525.317756536249</v>
      </c>
      <c r="E18" s="9">
        <v>23971.992694581153</v>
      </c>
      <c r="F18" s="9">
        <v>13109.466331302086</v>
      </c>
      <c r="G18" s="9">
        <v>1378.5095611295571</v>
      </c>
      <c r="H18" s="9">
        <v>3146.15619692686</v>
      </c>
      <c r="I18" s="9">
        <v>234.78661767272729</v>
      </c>
      <c r="J18" s="9">
        <v>2020.2167985019837</v>
      </c>
      <c r="K18" s="9">
        <v>1.6765506882193197</v>
      </c>
      <c r="L18" s="9">
        <v>3490.0514281456208</v>
      </c>
      <c r="M18" s="9">
        <v>946.38082419843454</v>
      </c>
      <c r="N18" s="9">
        <v>0.30872914290423009</v>
      </c>
      <c r="O18" s="9">
        <v>9875.4485643645912</v>
      </c>
      <c r="P18" s="9">
        <v>102063.97222108796</v>
      </c>
      <c r="R18" s="29"/>
      <c r="S18" s="8" t="s">
        <v>23</v>
      </c>
      <c r="T18" s="9">
        <v>20772.904072677313</v>
      </c>
      <c r="U18" s="9">
        <v>8420.5172752304079</v>
      </c>
      <c r="V18" s="9">
        <v>13812.209465078558</v>
      </c>
      <c r="W18" s="9">
        <v>4195.0292260166671</v>
      </c>
      <c r="X18" s="9">
        <v>441.12305956145832</v>
      </c>
      <c r="Y18" s="9">
        <v>1006.7699830165952</v>
      </c>
      <c r="Z18" s="9">
        <v>75.131717655272737</v>
      </c>
      <c r="AA18" s="9">
        <v>646.4693755206348</v>
      </c>
      <c r="AB18" s="9">
        <v>1.0897579473425578</v>
      </c>
      <c r="AC18" s="9">
        <v>2094.0308568873725</v>
      </c>
      <c r="AD18" s="9">
        <v>528.47788485569765</v>
      </c>
      <c r="AE18" s="9">
        <v>8.6444160013184432E-2</v>
      </c>
      <c r="AF18" s="9">
        <v>5132.3215598565121</v>
      </c>
      <c r="AG18" s="9">
        <v>57126.160678463857</v>
      </c>
    </row>
    <row r="25" spans="1:33" ht="15.75" thickBot="1" x14ac:dyDescent="0.3"/>
    <row r="26" spans="1:33" x14ac:dyDescent="0.25">
      <c r="A26" s="30" t="s">
        <v>1</v>
      </c>
      <c r="B26" s="30"/>
      <c r="C26" s="31" t="s">
        <v>10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R26" s="30" t="s">
        <v>1</v>
      </c>
      <c r="S26" s="30"/>
      <c r="T26" s="31" t="s">
        <v>10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ht="18" x14ac:dyDescent="0.25">
      <c r="A27" s="10" t="s">
        <v>34</v>
      </c>
      <c r="B27" s="10"/>
      <c r="C27" s="1" t="s">
        <v>36</v>
      </c>
      <c r="D27" s="1" t="s">
        <v>11</v>
      </c>
      <c r="E27" s="1" t="s">
        <v>12</v>
      </c>
      <c r="F27" s="1" t="s">
        <v>13</v>
      </c>
      <c r="G27" s="1" t="s">
        <v>14</v>
      </c>
      <c r="H27" s="1" t="s">
        <v>15</v>
      </c>
      <c r="I27" s="1" t="s">
        <v>16</v>
      </c>
      <c r="J27" s="1" t="s">
        <v>17</v>
      </c>
      <c r="K27" s="1" t="s">
        <v>18</v>
      </c>
      <c r="L27" s="1" t="s">
        <v>19</v>
      </c>
      <c r="M27" s="1" t="s">
        <v>20</v>
      </c>
      <c r="N27" s="1" t="s">
        <v>21</v>
      </c>
      <c r="O27" s="1" t="s">
        <v>22</v>
      </c>
      <c r="P27" s="1" t="s">
        <v>23</v>
      </c>
      <c r="R27" s="10" t="s">
        <v>35</v>
      </c>
      <c r="S27" s="10"/>
      <c r="T27" s="1" t="s">
        <v>36</v>
      </c>
      <c r="U27" s="1" t="s">
        <v>11</v>
      </c>
      <c r="V27" s="1" t="s">
        <v>12</v>
      </c>
      <c r="W27" s="1" t="s">
        <v>13</v>
      </c>
      <c r="X27" s="1" t="s">
        <v>14</v>
      </c>
      <c r="Y27" s="1" t="s">
        <v>15</v>
      </c>
      <c r="Z27" s="1" t="s">
        <v>16</v>
      </c>
      <c r="AA27" s="1" t="s">
        <v>17</v>
      </c>
      <c r="AB27" s="1" t="s">
        <v>18</v>
      </c>
      <c r="AC27" s="1" t="s">
        <v>19</v>
      </c>
      <c r="AD27" s="1" t="s">
        <v>20</v>
      </c>
      <c r="AE27" s="1" t="s">
        <v>21</v>
      </c>
      <c r="AF27" s="1" t="s">
        <v>22</v>
      </c>
      <c r="AG27" s="1" t="s">
        <v>23</v>
      </c>
    </row>
    <row r="28" spans="1:33" ht="18" x14ac:dyDescent="0.25">
      <c r="A28" s="33" t="s">
        <v>24</v>
      </c>
      <c r="B28" s="2" t="s">
        <v>40</v>
      </c>
      <c r="C28" s="3">
        <v>1966.5803751950277</v>
      </c>
      <c r="D28" s="3">
        <v>9301.3384814122473</v>
      </c>
      <c r="E28" s="3">
        <v>23963.069884079894</v>
      </c>
      <c r="F28" s="3">
        <v>8530.72128186603</v>
      </c>
      <c r="G28" s="3">
        <v>1370.2111005405404</v>
      </c>
      <c r="H28" s="3">
        <v>3146.15619692686</v>
      </c>
      <c r="I28" s="3">
        <v>0</v>
      </c>
      <c r="J28" s="3">
        <v>1900.1005124404919</v>
      </c>
      <c r="K28" s="3">
        <v>0</v>
      </c>
      <c r="L28" s="3">
        <v>2551.4325501969411</v>
      </c>
      <c r="M28" s="3">
        <v>946.33724783842354</v>
      </c>
      <c r="N28" s="3">
        <v>0</v>
      </c>
      <c r="O28" s="3">
        <v>9275.2073483058393</v>
      </c>
      <c r="P28" s="3">
        <v>62951.154978802304</v>
      </c>
      <c r="R28" s="33" t="s">
        <v>24</v>
      </c>
      <c r="S28" s="2" t="s">
        <v>40</v>
      </c>
      <c r="T28" s="3">
        <v>1278.3704721875683</v>
      </c>
      <c r="U28" s="3">
        <v>4868.8568096856916</v>
      </c>
      <c r="V28" s="3">
        <v>13808.283428458006</v>
      </c>
      <c r="W28" s="3">
        <v>2729.8308101971297</v>
      </c>
      <c r="X28" s="3">
        <v>438.46755217297294</v>
      </c>
      <c r="Y28" s="3">
        <v>1006.7699830165952</v>
      </c>
      <c r="Z28" s="3">
        <v>0</v>
      </c>
      <c r="AA28" s="3">
        <v>608.03216398095742</v>
      </c>
      <c r="AB28" s="3">
        <v>0</v>
      </c>
      <c r="AC28" s="3">
        <v>1530.8595301181647</v>
      </c>
      <c r="AD28" s="3">
        <v>528.45173903969112</v>
      </c>
      <c r="AE28" s="3">
        <v>0</v>
      </c>
      <c r="AF28" s="3">
        <v>4792.0715127621397</v>
      </c>
      <c r="AG28" s="3">
        <v>31589.994001618918</v>
      </c>
    </row>
    <row r="29" spans="1:33" ht="27" x14ac:dyDescent="0.25">
      <c r="A29" s="33"/>
      <c r="B29" s="5" t="s">
        <v>43</v>
      </c>
      <c r="C29" s="6">
        <v>1957.2359095107477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7">
        <v>0</v>
      </c>
      <c r="L29" s="6">
        <v>0</v>
      </c>
      <c r="M29" s="6">
        <v>0</v>
      </c>
      <c r="N29" s="6">
        <v>0</v>
      </c>
      <c r="O29" s="6">
        <v>0</v>
      </c>
      <c r="P29" s="12">
        <v>1957.2359095107477</v>
      </c>
      <c r="R29" s="33"/>
      <c r="S29" s="5" t="s">
        <v>43</v>
      </c>
      <c r="T29" s="6">
        <v>1174.3415457064486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7">
        <v>0</v>
      </c>
      <c r="AC29" s="6">
        <v>0</v>
      </c>
      <c r="AD29" s="6">
        <v>0</v>
      </c>
      <c r="AE29" s="6">
        <v>0</v>
      </c>
      <c r="AF29" s="6">
        <v>0</v>
      </c>
      <c r="AG29" s="12">
        <v>1174.3415457064486</v>
      </c>
    </row>
    <row r="30" spans="1:33" ht="18" x14ac:dyDescent="0.25">
      <c r="A30" s="33"/>
      <c r="B30" s="2" t="s">
        <v>41</v>
      </c>
      <c r="C30" s="3">
        <v>1173.3088527470547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3">
        <v>0</v>
      </c>
      <c r="M30" s="3">
        <v>0</v>
      </c>
      <c r="N30" s="3">
        <v>0</v>
      </c>
      <c r="O30" s="3">
        <v>0</v>
      </c>
      <c r="P30" s="3">
        <v>1173.3088527470547</v>
      </c>
      <c r="R30" s="33"/>
      <c r="S30" s="2" t="s">
        <v>41</v>
      </c>
      <c r="T30" s="3">
        <v>879.98163956029111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3">
        <v>0</v>
      </c>
      <c r="AD30" s="3">
        <v>0</v>
      </c>
      <c r="AE30" s="3">
        <v>0</v>
      </c>
      <c r="AF30" s="3">
        <v>0</v>
      </c>
      <c r="AG30" s="3">
        <v>879.98163956029111</v>
      </c>
    </row>
    <row r="31" spans="1:33" ht="18" x14ac:dyDescent="0.25">
      <c r="A31" s="33"/>
      <c r="B31" s="5" t="s">
        <v>42</v>
      </c>
      <c r="C31" s="6">
        <v>18602.308252479619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7">
        <v>0</v>
      </c>
      <c r="L31" s="6">
        <v>0</v>
      </c>
      <c r="M31" s="6">
        <v>0</v>
      </c>
      <c r="N31" s="6">
        <v>0</v>
      </c>
      <c r="O31" s="6">
        <v>0</v>
      </c>
      <c r="P31" s="6">
        <v>18602.308252479619</v>
      </c>
      <c r="R31" s="33"/>
      <c r="S31" s="5" t="s">
        <v>42</v>
      </c>
      <c r="T31" s="6">
        <v>14976.925579790428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7">
        <v>0</v>
      </c>
      <c r="AC31" s="6">
        <v>0</v>
      </c>
      <c r="AD31" s="6">
        <v>0</v>
      </c>
      <c r="AE31" s="6">
        <v>0</v>
      </c>
      <c r="AF31" s="6">
        <v>0</v>
      </c>
      <c r="AG31" s="6">
        <v>14976.925579790428</v>
      </c>
    </row>
    <row r="32" spans="1:33" x14ac:dyDescent="0.25">
      <c r="A32" s="33"/>
      <c r="B32" s="2" t="s">
        <v>25</v>
      </c>
      <c r="C32" s="3">
        <v>543.30825389431038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3">
        <v>0</v>
      </c>
      <c r="M32" s="3">
        <v>0</v>
      </c>
      <c r="N32" s="3">
        <v>0</v>
      </c>
      <c r="O32" s="3">
        <v>0</v>
      </c>
      <c r="P32" s="3">
        <v>543.30825389431038</v>
      </c>
      <c r="R32" s="33"/>
      <c r="S32" s="2" t="s">
        <v>25</v>
      </c>
      <c r="T32" s="3">
        <v>86.929320623089666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3">
        <v>0</v>
      </c>
      <c r="AD32" s="3">
        <v>0</v>
      </c>
      <c r="AE32" s="3">
        <v>0</v>
      </c>
      <c r="AF32" s="3">
        <v>0</v>
      </c>
      <c r="AG32" s="3">
        <v>86.929320623089666</v>
      </c>
    </row>
    <row r="33" spans="1:33" x14ac:dyDescent="0.25">
      <c r="A33" s="33"/>
      <c r="B33" s="5" t="s">
        <v>26</v>
      </c>
      <c r="C33" s="6">
        <v>49.867980514110528</v>
      </c>
      <c r="D33" s="6">
        <v>102.7839832753117</v>
      </c>
      <c r="E33" s="6">
        <v>8.1209529158031302</v>
      </c>
      <c r="F33" s="6">
        <v>132.87309212393714</v>
      </c>
      <c r="G33" s="6">
        <v>8.2984605890167131</v>
      </c>
      <c r="H33" s="6">
        <v>0</v>
      </c>
      <c r="I33" s="6">
        <v>0</v>
      </c>
      <c r="J33" s="6">
        <v>0</v>
      </c>
      <c r="K33" s="7">
        <v>0</v>
      </c>
      <c r="L33" s="6">
        <v>0</v>
      </c>
      <c r="M33" s="6">
        <v>0</v>
      </c>
      <c r="N33" s="6">
        <v>0</v>
      </c>
      <c r="O33" s="6">
        <v>0</v>
      </c>
      <c r="P33" s="6">
        <v>301.94446941817921</v>
      </c>
      <c r="R33" s="33"/>
      <c r="S33" s="5" t="s">
        <v>26</v>
      </c>
      <c r="T33" s="6">
        <v>35.904945970159581</v>
      </c>
      <c r="U33" s="6">
        <v>45.224952641137151</v>
      </c>
      <c r="V33" s="6">
        <v>3.5732192829533771</v>
      </c>
      <c r="W33" s="6">
        <v>42.519389479659885</v>
      </c>
      <c r="X33" s="6">
        <v>2.6555073884853484</v>
      </c>
      <c r="Y33" s="6">
        <v>0</v>
      </c>
      <c r="Z33" s="6">
        <v>0</v>
      </c>
      <c r="AA33" s="6">
        <v>0</v>
      </c>
      <c r="AB33" s="7">
        <v>0</v>
      </c>
      <c r="AC33" s="6">
        <v>0</v>
      </c>
      <c r="AD33" s="6">
        <v>0</v>
      </c>
      <c r="AE33" s="6">
        <v>0</v>
      </c>
      <c r="AF33" s="6">
        <v>0</v>
      </c>
      <c r="AG33" s="6">
        <v>129.87801476239534</v>
      </c>
    </row>
    <row r="34" spans="1:33" ht="27" x14ac:dyDescent="0.25">
      <c r="A34" s="33"/>
      <c r="B34" s="2" t="s">
        <v>27</v>
      </c>
      <c r="C34" s="3">
        <v>50.494989500710552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3">
        <v>0</v>
      </c>
      <c r="M34" s="3">
        <v>0</v>
      </c>
      <c r="N34" s="3">
        <v>0</v>
      </c>
      <c r="O34" s="3">
        <v>0</v>
      </c>
      <c r="P34" s="3">
        <v>50.494989500710552</v>
      </c>
      <c r="R34" s="33"/>
      <c r="S34" s="2" t="s">
        <v>27</v>
      </c>
      <c r="T34" s="3">
        <v>30.296993700426331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3">
        <v>0</v>
      </c>
      <c r="AD34" s="3">
        <v>0</v>
      </c>
      <c r="AE34" s="3">
        <v>0</v>
      </c>
      <c r="AF34" s="3">
        <v>0</v>
      </c>
      <c r="AG34" s="3">
        <v>30.296993700426331</v>
      </c>
    </row>
    <row r="35" spans="1:33" ht="18" x14ac:dyDescent="0.25">
      <c r="A35" s="33"/>
      <c r="B35" s="5" t="s">
        <v>28</v>
      </c>
      <c r="C35" s="6">
        <v>1.0740405644181819</v>
      </c>
      <c r="D35" s="6">
        <v>0</v>
      </c>
      <c r="E35" s="6">
        <v>0</v>
      </c>
      <c r="F35" s="6">
        <v>34.09870254545455</v>
      </c>
      <c r="G35" s="6">
        <v>0</v>
      </c>
      <c r="H35" s="6">
        <v>0</v>
      </c>
      <c r="I35" s="6">
        <v>0</v>
      </c>
      <c r="J35" s="6">
        <v>0</v>
      </c>
      <c r="K35" s="7">
        <v>1.6547778882193198</v>
      </c>
      <c r="L35" s="6">
        <v>0</v>
      </c>
      <c r="M35" s="6">
        <v>0</v>
      </c>
      <c r="N35" s="6">
        <v>0</v>
      </c>
      <c r="O35" s="6">
        <v>0</v>
      </c>
      <c r="P35" s="6">
        <v>36.827520998092055</v>
      </c>
      <c r="R35" s="33"/>
      <c r="S35" s="5" t="s">
        <v>28</v>
      </c>
      <c r="T35" s="6">
        <v>0.75182839509272725</v>
      </c>
      <c r="U35" s="6">
        <v>0</v>
      </c>
      <c r="V35" s="6">
        <v>0</v>
      </c>
      <c r="W35" s="6">
        <v>10.911584814545456</v>
      </c>
      <c r="X35" s="6">
        <v>0</v>
      </c>
      <c r="Y35" s="6">
        <v>0</v>
      </c>
      <c r="Z35" s="6">
        <v>0</v>
      </c>
      <c r="AA35" s="6">
        <v>0</v>
      </c>
      <c r="AB35" s="7">
        <v>1.0756056273425578</v>
      </c>
      <c r="AC35" s="6">
        <v>0</v>
      </c>
      <c r="AD35" s="6">
        <v>0</v>
      </c>
      <c r="AE35" s="6">
        <v>0</v>
      </c>
      <c r="AF35" s="6">
        <v>0</v>
      </c>
      <c r="AG35" s="6">
        <v>12.739018836980742</v>
      </c>
    </row>
    <row r="36" spans="1:33" ht="18" x14ac:dyDescent="0.25">
      <c r="A36" s="33"/>
      <c r="B36" s="2" t="s">
        <v>29</v>
      </c>
      <c r="C36" s="3">
        <v>31.000176207745586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3">
        <v>0</v>
      </c>
      <c r="M36" s="3">
        <v>0</v>
      </c>
      <c r="N36" s="3">
        <v>0</v>
      </c>
      <c r="O36" s="3">
        <v>0</v>
      </c>
      <c r="P36" s="3">
        <v>31.000176207745586</v>
      </c>
      <c r="R36" s="33"/>
      <c r="S36" s="2" t="s">
        <v>29</v>
      </c>
      <c r="T36" s="3">
        <v>21.700123345421908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3">
        <v>0</v>
      </c>
      <c r="AD36" s="3">
        <v>0</v>
      </c>
      <c r="AE36" s="3">
        <v>0</v>
      </c>
      <c r="AF36" s="3">
        <v>0</v>
      </c>
      <c r="AG36" s="3">
        <v>21.700123345421908</v>
      </c>
    </row>
    <row r="37" spans="1:33" ht="27" x14ac:dyDescent="0.25">
      <c r="A37" s="33"/>
      <c r="B37" s="5" t="s">
        <v>30</v>
      </c>
      <c r="C37" s="6">
        <v>26.059720944580565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7">
        <v>0</v>
      </c>
      <c r="L37" s="6">
        <v>0</v>
      </c>
      <c r="M37" s="6">
        <v>0</v>
      </c>
      <c r="N37" s="6">
        <v>0</v>
      </c>
      <c r="O37" s="6">
        <v>0</v>
      </c>
      <c r="P37" s="6">
        <v>26.059720944580565</v>
      </c>
      <c r="R37" s="33"/>
      <c r="S37" s="5" t="s">
        <v>30</v>
      </c>
      <c r="T37" s="6">
        <v>18.762999080098005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7">
        <v>0</v>
      </c>
      <c r="AC37" s="6">
        <v>0</v>
      </c>
      <c r="AD37" s="6">
        <v>0</v>
      </c>
      <c r="AE37" s="6">
        <v>0</v>
      </c>
      <c r="AF37" s="6">
        <v>0</v>
      </c>
      <c r="AG37" s="6">
        <v>18.762999080098005</v>
      </c>
    </row>
    <row r="38" spans="1:33" ht="18" x14ac:dyDescent="0.25">
      <c r="A38" s="33"/>
      <c r="B38" s="2" t="s">
        <v>31</v>
      </c>
      <c r="C38" s="3">
        <v>28.229822712751211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3">
        <v>0</v>
      </c>
      <c r="M38" s="3">
        <v>0</v>
      </c>
      <c r="N38" s="3">
        <v>0</v>
      </c>
      <c r="O38" s="3">
        <v>0</v>
      </c>
      <c r="P38" s="3">
        <v>28.229822712751211</v>
      </c>
      <c r="R38" s="33"/>
      <c r="S38" s="2" t="s">
        <v>31</v>
      </c>
      <c r="T38" s="3">
        <v>20.325472353180871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3">
        <v>0</v>
      </c>
      <c r="AD38" s="3">
        <v>0</v>
      </c>
      <c r="AE38" s="3">
        <v>0</v>
      </c>
      <c r="AF38" s="3">
        <v>0</v>
      </c>
      <c r="AG38" s="3">
        <v>20.325472353180871</v>
      </c>
    </row>
    <row r="39" spans="1:33" ht="27" x14ac:dyDescent="0.25">
      <c r="A39" s="33"/>
      <c r="B39" s="5" t="s">
        <v>32</v>
      </c>
      <c r="C39" s="6">
        <v>60.202805636815974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7">
        <v>0</v>
      </c>
      <c r="L39" s="6">
        <v>0</v>
      </c>
      <c r="M39" s="6">
        <v>0</v>
      </c>
      <c r="N39" s="6">
        <v>0.18423365477236361</v>
      </c>
      <c r="O39" s="6">
        <v>8.5614907392000006E-2</v>
      </c>
      <c r="P39" s="6">
        <v>60.472654198980337</v>
      </c>
      <c r="R39" s="33"/>
      <c r="S39" s="5" t="s">
        <v>32</v>
      </c>
      <c r="T39" s="6">
        <v>42.141963945771181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7">
        <v>0</v>
      </c>
      <c r="AC39" s="6">
        <v>0</v>
      </c>
      <c r="AD39" s="6">
        <v>0</v>
      </c>
      <c r="AE39" s="6">
        <v>5.1585423336261815E-2</v>
      </c>
      <c r="AF39" s="6">
        <v>3.6814410178559999E-2</v>
      </c>
      <c r="AG39" s="6">
        <v>42.230363779286002</v>
      </c>
    </row>
    <row r="40" spans="1:33" ht="18" x14ac:dyDescent="0.25">
      <c r="A40" s="33"/>
      <c r="B40" s="2" t="s">
        <v>33</v>
      </c>
      <c r="C40" s="3">
        <v>279.51728556539587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3">
        <v>0</v>
      </c>
      <c r="M40" s="3">
        <v>0</v>
      </c>
      <c r="N40" s="3">
        <v>0</v>
      </c>
      <c r="O40" s="3">
        <v>0</v>
      </c>
      <c r="P40" s="3">
        <v>279.51728556539587</v>
      </c>
      <c r="R40" s="33"/>
      <c r="S40" s="2" t="s">
        <v>33</v>
      </c>
      <c r="T40" s="3">
        <v>209.63796417404689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3">
        <v>0</v>
      </c>
      <c r="AD40" s="3">
        <v>0</v>
      </c>
      <c r="AE40" s="3">
        <v>0</v>
      </c>
      <c r="AF40" s="3">
        <v>0</v>
      </c>
      <c r="AG40" s="3">
        <v>209.63796417404689</v>
      </c>
    </row>
    <row r="41" spans="1:33" ht="15.75" thickBot="1" x14ac:dyDescent="0.3">
      <c r="A41" s="29"/>
      <c r="B41" s="8" t="s">
        <v>23</v>
      </c>
      <c r="C41" s="9">
        <v>24769.188465473282</v>
      </c>
      <c r="D41" s="9">
        <v>9404.1224646875598</v>
      </c>
      <c r="E41" s="9">
        <v>23971.190836995698</v>
      </c>
      <c r="F41" s="9">
        <v>8697.6930765354209</v>
      </c>
      <c r="G41" s="9">
        <v>1378.5095611295571</v>
      </c>
      <c r="H41" s="9">
        <v>3146.15619692686</v>
      </c>
      <c r="I41" s="9">
        <v>0</v>
      </c>
      <c r="J41" s="9">
        <v>1900.1005124404919</v>
      </c>
      <c r="K41" s="9">
        <v>1.6547778882193198</v>
      </c>
      <c r="L41" s="9">
        <v>2551.4325501969411</v>
      </c>
      <c r="M41" s="9">
        <v>946.33724783842354</v>
      </c>
      <c r="N41" s="9">
        <v>0.18423365477236361</v>
      </c>
      <c r="O41" s="9">
        <v>9275.2929632132309</v>
      </c>
      <c r="P41" s="9">
        <v>86041.862886980467</v>
      </c>
      <c r="R41" s="29"/>
      <c r="S41" s="8" t="s">
        <v>23</v>
      </c>
      <c r="T41" s="9">
        <v>18776.070848832023</v>
      </c>
      <c r="U41" s="9">
        <v>4914.0817623268285</v>
      </c>
      <c r="V41" s="9">
        <v>13811.856647740959</v>
      </c>
      <c r="W41" s="9">
        <v>2783.2617844913352</v>
      </c>
      <c r="X41" s="9">
        <v>441.12305956145832</v>
      </c>
      <c r="Y41" s="9">
        <v>1006.7699830165952</v>
      </c>
      <c r="Z41" s="9">
        <v>0</v>
      </c>
      <c r="AA41" s="9">
        <v>608.03216398095742</v>
      </c>
      <c r="AB41" s="9">
        <v>1.0756056273425578</v>
      </c>
      <c r="AC41" s="9">
        <v>1530.8595301181647</v>
      </c>
      <c r="AD41" s="9">
        <v>528.45173903969112</v>
      </c>
      <c r="AE41" s="9">
        <v>5.1585423336261815E-2</v>
      </c>
      <c r="AF41" s="9">
        <v>4792.1083271723182</v>
      </c>
      <c r="AG41" s="9">
        <v>49193.743037331013</v>
      </c>
    </row>
    <row r="48" spans="1:33" ht="15.75" thickBot="1" x14ac:dyDescent="0.3"/>
    <row r="49" spans="1:33" x14ac:dyDescent="0.25">
      <c r="A49" s="30" t="s">
        <v>2</v>
      </c>
      <c r="B49" s="30"/>
      <c r="C49" s="31" t="s">
        <v>10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R49" s="30" t="s">
        <v>2</v>
      </c>
      <c r="S49" s="30"/>
      <c r="T49" s="31" t="s">
        <v>10</v>
      </c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ht="18" x14ac:dyDescent="0.25">
      <c r="A50" s="10" t="s">
        <v>34</v>
      </c>
      <c r="B50" s="10"/>
      <c r="C50" s="1" t="s">
        <v>36</v>
      </c>
      <c r="D50" s="1" t="s">
        <v>11</v>
      </c>
      <c r="E50" s="1" t="s">
        <v>12</v>
      </c>
      <c r="F50" s="1" t="s">
        <v>13</v>
      </c>
      <c r="G50" s="1" t="s">
        <v>14</v>
      </c>
      <c r="H50" s="1" t="s">
        <v>15</v>
      </c>
      <c r="I50" s="1" t="s">
        <v>16</v>
      </c>
      <c r="J50" s="1" t="s">
        <v>17</v>
      </c>
      <c r="K50" s="1" t="s">
        <v>18</v>
      </c>
      <c r="L50" s="1" t="s">
        <v>19</v>
      </c>
      <c r="M50" s="1" t="s">
        <v>20</v>
      </c>
      <c r="N50" s="1" t="s">
        <v>21</v>
      </c>
      <c r="O50" s="1" t="s">
        <v>22</v>
      </c>
      <c r="P50" s="1" t="s">
        <v>23</v>
      </c>
      <c r="R50" s="10" t="s">
        <v>35</v>
      </c>
      <c r="S50" s="10"/>
      <c r="T50" s="1" t="s">
        <v>36</v>
      </c>
      <c r="U50" s="1" t="s">
        <v>11</v>
      </c>
      <c r="V50" s="1" t="s">
        <v>12</v>
      </c>
      <c r="W50" s="1" t="s">
        <v>13</v>
      </c>
      <c r="X50" s="1" t="s">
        <v>14</v>
      </c>
      <c r="Y50" s="1" t="s">
        <v>15</v>
      </c>
      <c r="Z50" s="1" t="s">
        <v>16</v>
      </c>
      <c r="AA50" s="1" t="s">
        <v>17</v>
      </c>
      <c r="AB50" s="1" t="s">
        <v>18</v>
      </c>
      <c r="AC50" s="1" t="s">
        <v>19</v>
      </c>
      <c r="AD50" s="1" t="s">
        <v>20</v>
      </c>
      <c r="AE50" s="1" t="s">
        <v>21</v>
      </c>
      <c r="AF50" s="1" t="s">
        <v>22</v>
      </c>
      <c r="AG50" s="1" t="s">
        <v>23</v>
      </c>
    </row>
    <row r="51" spans="1:33" ht="18" x14ac:dyDescent="0.25">
      <c r="A51" s="33" t="s">
        <v>24</v>
      </c>
      <c r="B51" s="2" t="s">
        <v>40</v>
      </c>
      <c r="C51" s="3">
        <v>159.90821905691357</v>
      </c>
      <c r="D51" s="3">
        <v>7107.5140005087924</v>
      </c>
      <c r="E51" s="3">
        <v>0</v>
      </c>
      <c r="F51" s="3">
        <v>4281.7921954164003</v>
      </c>
      <c r="G51" s="3">
        <v>0</v>
      </c>
      <c r="H51" s="3">
        <v>0</v>
      </c>
      <c r="I51" s="3">
        <v>234.78661767272729</v>
      </c>
      <c r="J51" s="3">
        <v>120.11628606149191</v>
      </c>
      <c r="K51" s="3">
        <v>0</v>
      </c>
      <c r="L51" s="3">
        <v>938.61887794867948</v>
      </c>
      <c r="M51" s="3">
        <v>4.3576360011077939E-2</v>
      </c>
      <c r="N51" s="3">
        <v>0</v>
      </c>
      <c r="O51" s="3">
        <v>599.35391835495489</v>
      </c>
      <c r="P51" s="3">
        <v>13442.133691379971</v>
      </c>
      <c r="R51" s="33" t="s">
        <v>24</v>
      </c>
      <c r="S51" s="2" t="s">
        <v>40</v>
      </c>
      <c r="T51" s="3">
        <v>103.94647810822453</v>
      </c>
      <c r="U51" s="3">
        <v>3500.4157447140224</v>
      </c>
      <c r="V51" s="3">
        <v>0</v>
      </c>
      <c r="W51" s="3">
        <v>1370.1735025332482</v>
      </c>
      <c r="X51" s="3">
        <v>0</v>
      </c>
      <c r="Y51" s="3">
        <v>0</v>
      </c>
      <c r="Z51" s="3">
        <v>75.131717655272737</v>
      </c>
      <c r="AA51" s="3">
        <v>38.437211539677413</v>
      </c>
      <c r="AB51" s="3">
        <v>0</v>
      </c>
      <c r="AC51" s="3">
        <v>563.17132676920767</v>
      </c>
      <c r="AD51" s="3">
        <v>2.6145816006646762E-2</v>
      </c>
      <c r="AE51" s="3">
        <v>0</v>
      </c>
      <c r="AF51" s="3">
        <v>339.86850908174046</v>
      </c>
      <c r="AG51" s="3">
        <v>5991.1706362174009</v>
      </c>
    </row>
    <row r="52" spans="1:33" ht="27" x14ac:dyDescent="0.25">
      <c r="A52" s="33"/>
      <c r="B52" s="5" t="s">
        <v>43</v>
      </c>
      <c r="C52" s="6">
        <v>211.54734182709629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7">
        <v>0</v>
      </c>
      <c r="L52" s="6">
        <v>0</v>
      </c>
      <c r="M52" s="6">
        <v>0</v>
      </c>
      <c r="N52" s="6">
        <v>0</v>
      </c>
      <c r="O52" s="6">
        <v>0</v>
      </c>
      <c r="P52" s="12">
        <v>211.54734182709629</v>
      </c>
      <c r="R52" s="33"/>
      <c r="S52" s="5" t="s">
        <v>43</v>
      </c>
      <c r="T52" s="6">
        <v>126.92840509625776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7">
        <v>0</v>
      </c>
      <c r="AC52" s="6">
        <v>0</v>
      </c>
      <c r="AD52" s="6">
        <v>0</v>
      </c>
      <c r="AE52" s="6">
        <v>0</v>
      </c>
      <c r="AF52" s="6">
        <v>0</v>
      </c>
      <c r="AG52" s="12">
        <v>126.92840509625776</v>
      </c>
    </row>
    <row r="53" spans="1:33" ht="18" x14ac:dyDescent="0.25">
      <c r="A53" s="33"/>
      <c r="B53" s="2" t="s">
        <v>41</v>
      </c>
      <c r="C53" s="3">
        <v>85.533701835007747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3">
        <v>0</v>
      </c>
      <c r="M53" s="3">
        <v>0</v>
      </c>
      <c r="N53" s="3">
        <v>0</v>
      </c>
      <c r="O53" s="3">
        <v>0</v>
      </c>
      <c r="P53" s="3">
        <v>85.533701835007747</v>
      </c>
      <c r="R53" s="33"/>
      <c r="S53" s="2" t="s">
        <v>41</v>
      </c>
      <c r="T53" s="3">
        <v>64.150276376255817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3">
        <v>0</v>
      </c>
      <c r="AD53" s="3">
        <v>0</v>
      </c>
      <c r="AE53" s="3">
        <v>0</v>
      </c>
      <c r="AF53" s="3">
        <v>0</v>
      </c>
      <c r="AG53" s="3">
        <v>64.150276376255817</v>
      </c>
    </row>
    <row r="54" spans="1:33" ht="18" x14ac:dyDescent="0.25">
      <c r="A54" s="33"/>
      <c r="B54" s="5" t="s">
        <v>42</v>
      </c>
      <c r="C54" s="6">
        <v>2037.7644508465114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7">
        <v>0</v>
      </c>
      <c r="L54" s="6">
        <v>0</v>
      </c>
      <c r="M54" s="6">
        <v>0</v>
      </c>
      <c r="N54" s="6">
        <v>0</v>
      </c>
      <c r="O54" s="6">
        <v>0</v>
      </c>
      <c r="P54" s="6">
        <v>2037.7644508465114</v>
      </c>
      <c r="R54" s="33"/>
      <c r="S54" s="5" t="s">
        <v>42</v>
      </c>
      <c r="T54" s="6">
        <v>1655.5407973122879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7">
        <v>0</v>
      </c>
      <c r="AC54" s="6">
        <v>0</v>
      </c>
      <c r="AD54" s="6">
        <v>0</v>
      </c>
      <c r="AE54" s="6">
        <v>0</v>
      </c>
      <c r="AF54" s="6">
        <v>0</v>
      </c>
      <c r="AG54" s="6">
        <v>1655.5407973122879</v>
      </c>
    </row>
    <row r="55" spans="1:33" x14ac:dyDescent="0.25">
      <c r="A55" s="33"/>
      <c r="B55" s="2" t="s">
        <v>25</v>
      </c>
      <c r="C55" s="3">
        <v>44.469480575424051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3">
        <v>0</v>
      </c>
      <c r="M55" s="3">
        <v>0</v>
      </c>
      <c r="N55" s="3">
        <v>0</v>
      </c>
      <c r="O55" s="3">
        <v>0</v>
      </c>
      <c r="P55" s="3">
        <v>44.469480575424051</v>
      </c>
      <c r="R55" s="33"/>
      <c r="S55" s="2" t="s">
        <v>25</v>
      </c>
      <c r="T55" s="3">
        <v>7.1151168920678485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3">
        <v>0</v>
      </c>
      <c r="AD55" s="3">
        <v>0</v>
      </c>
      <c r="AE55" s="3">
        <v>0</v>
      </c>
      <c r="AF55" s="3">
        <v>0</v>
      </c>
      <c r="AG55" s="3">
        <v>7.1151168920678485</v>
      </c>
    </row>
    <row r="56" spans="1:33" x14ac:dyDescent="0.25">
      <c r="A56" s="33"/>
      <c r="B56" s="5" t="s">
        <v>26</v>
      </c>
      <c r="C56" s="6">
        <v>2.2001617575415744</v>
      </c>
      <c r="D56" s="6">
        <v>13.681291339902485</v>
      </c>
      <c r="E56" s="6">
        <v>0.80185758545454544</v>
      </c>
      <c r="F56" s="6">
        <v>85.096333449754283</v>
      </c>
      <c r="G56" s="6">
        <v>0</v>
      </c>
      <c r="H56" s="6">
        <v>0</v>
      </c>
      <c r="I56" s="6">
        <v>0</v>
      </c>
      <c r="J56" s="6">
        <v>0</v>
      </c>
      <c r="K56" s="7">
        <v>0</v>
      </c>
      <c r="L56" s="6">
        <v>0</v>
      </c>
      <c r="M56" s="6">
        <v>0</v>
      </c>
      <c r="N56" s="6">
        <v>0</v>
      </c>
      <c r="O56" s="6">
        <v>0</v>
      </c>
      <c r="P56" s="6">
        <v>101.77964413265289</v>
      </c>
      <c r="R56" s="33"/>
      <c r="S56" s="5" t="s">
        <v>26</v>
      </c>
      <c r="T56" s="6">
        <v>1.5841164654299336</v>
      </c>
      <c r="U56" s="6">
        <v>6.0197681895570936</v>
      </c>
      <c r="V56" s="6">
        <v>0.3528173376</v>
      </c>
      <c r="W56" s="6">
        <v>27.23082670392137</v>
      </c>
      <c r="X56" s="6">
        <v>0</v>
      </c>
      <c r="Y56" s="6">
        <v>0</v>
      </c>
      <c r="Z56" s="6">
        <v>0</v>
      </c>
      <c r="AA56" s="6">
        <v>0</v>
      </c>
      <c r="AB56" s="7">
        <v>0</v>
      </c>
      <c r="AC56" s="6">
        <v>0</v>
      </c>
      <c r="AD56" s="6">
        <v>0</v>
      </c>
      <c r="AE56" s="6">
        <v>0</v>
      </c>
      <c r="AF56" s="6">
        <v>0</v>
      </c>
      <c r="AG56" s="6">
        <v>35.187528696508394</v>
      </c>
    </row>
    <row r="57" spans="1:33" ht="27" x14ac:dyDescent="0.25">
      <c r="A57" s="33"/>
      <c r="B57" s="2" t="s">
        <v>27</v>
      </c>
      <c r="C57" s="3">
        <v>7.7133114354520096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3">
        <v>0</v>
      </c>
      <c r="M57" s="3">
        <v>0</v>
      </c>
      <c r="N57" s="3">
        <v>0</v>
      </c>
      <c r="O57" s="3">
        <v>0</v>
      </c>
      <c r="P57" s="3">
        <v>7.7133114354520096</v>
      </c>
      <c r="R57" s="33"/>
      <c r="S57" s="2" t="s">
        <v>27</v>
      </c>
      <c r="T57" s="3">
        <v>4.6279868612712054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3">
        <v>0</v>
      </c>
      <c r="AD57" s="3">
        <v>0</v>
      </c>
      <c r="AE57" s="3">
        <v>0</v>
      </c>
      <c r="AF57" s="3">
        <v>0</v>
      </c>
      <c r="AG57" s="3">
        <v>4.6279868612712054</v>
      </c>
    </row>
    <row r="58" spans="1:33" ht="18" x14ac:dyDescent="0.25">
      <c r="A58" s="33"/>
      <c r="B58" s="5" t="s">
        <v>28</v>
      </c>
      <c r="C58" s="6">
        <v>0.49231290404520883</v>
      </c>
      <c r="D58" s="6">
        <v>0</v>
      </c>
      <c r="E58" s="6">
        <v>0</v>
      </c>
      <c r="F58" s="6">
        <v>44.884725900514582</v>
      </c>
      <c r="G58" s="6">
        <v>0</v>
      </c>
      <c r="H58" s="6">
        <v>0</v>
      </c>
      <c r="I58" s="6">
        <v>0</v>
      </c>
      <c r="J58" s="6">
        <v>0</v>
      </c>
      <c r="K58" s="7">
        <v>2.1772799999999998E-2</v>
      </c>
      <c r="L58" s="6">
        <v>0</v>
      </c>
      <c r="M58" s="6">
        <v>0</v>
      </c>
      <c r="N58" s="6">
        <v>0</v>
      </c>
      <c r="O58" s="6">
        <v>0</v>
      </c>
      <c r="P58" s="6">
        <v>45.398811604559789</v>
      </c>
      <c r="R58" s="33"/>
      <c r="S58" s="5" t="s">
        <v>28</v>
      </c>
      <c r="T58" s="6">
        <v>0.34461903283164619</v>
      </c>
      <c r="U58" s="6">
        <v>0</v>
      </c>
      <c r="V58" s="6">
        <v>0</v>
      </c>
      <c r="W58" s="6">
        <v>14.363112288164666</v>
      </c>
      <c r="X58" s="6">
        <v>0</v>
      </c>
      <c r="Y58" s="6">
        <v>0</v>
      </c>
      <c r="Z58" s="6">
        <v>0</v>
      </c>
      <c r="AA58" s="6">
        <v>0</v>
      </c>
      <c r="AB58" s="7">
        <v>1.4152319999999999E-2</v>
      </c>
      <c r="AC58" s="6">
        <v>0</v>
      </c>
      <c r="AD58" s="6">
        <v>0</v>
      </c>
      <c r="AE58" s="6">
        <v>0</v>
      </c>
      <c r="AF58" s="6">
        <v>0</v>
      </c>
      <c r="AG58" s="6">
        <v>14.721883640996314</v>
      </c>
    </row>
    <row r="59" spans="1:33" ht="18" x14ac:dyDescent="0.25">
      <c r="A59" s="33"/>
      <c r="B59" s="2" t="s">
        <v>29</v>
      </c>
      <c r="C59" s="3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R59" s="33"/>
      <c r="S59" s="2" t="s">
        <v>29</v>
      </c>
      <c r="T59" s="3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</row>
    <row r="60" spans="1:33" ht="27" x14ac:dyDescent="0.25">
      <c r="A60" s="33"/>
      <c r="B60" s="5" t="s">
        <v>30</v>
      </c>
      <c r="C60" s="6">
        <v>7.1249976112230105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7">
        <v>0</v>
      </c>
      <c r="L60" s="6">
        <v>0</v>
      </c>
      <c r="M60" s="6">
        <v>0</v>
      </c>
      <c r="N60" s="6">
        <v>0</v>
      </c>
      <c r="O60" s="6">
        <v>0</v>
      </c>
      <c r="P60" s="6">
        <v>7.1249976112230105</v>
      </c>
      <c r="R60" s="33"/>
      <c r="S60" s="5" t="s">
        <v>30</v>
      </c>
      <c r="T60" s="6">
        <v>5.1299982800805672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7">
        <v>0</v>
      </c>
      <c r="AC60" s="6">
        <v>0</v>
      </c>
      <c r="AD60" s="6">
        <v>0</v>
      </c>
      <c r="AE60" s="6">
        <v>0</v>
      </c>
      <c r="AF60" s="6">
        <v>0</v>
      </c>
      <c r="AG60" s="6">
        <v>5.1299982800805672</v>
      </c>
    </row>
    <row r="61" spans="1:33" ht="18" x14ac:dyDescent="0.25">
      <c r="A61" s="33"/>
      <c r="B61" s="2" t="s">
        <v>31</v>
      </c>
      <c r="C61" s="3">
        <v>0.41045295313331975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3">
        <v>0</v>
      </c>
      <c r="M61" s="3">
        <v>0</v>
      </c>
      <c r="N61" s="3">
        <v>0</v>
      </c>
      <c r="O61" s="3">
        <v>0</v>
      </c>
      <c r="P61" s="3">
        <v>0.41045295313331975</v>
      </c>
      <c r="R61" s="33"/>
      <c r="S61" s="2" t="s">
        <v>31</v>
      </c>
      <c r="T61" s="3">
        <v>0.29552612625599023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0.29552612625599023</v>
      </c>
    </row>
    <row r="62" spans="1:33" ht="27" x14ac:dyDescent="0.25">
      <c r="A62" s="33"/>
      <c r="B62" s="5" t="s">
        <v>32</v>
      </c>
      <c r="C62" s="6">
        <v>16.211008442550824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7">
        <v>0</v>
      </c>
      <c r="L62" s="6">
        <v>0</v>
      </c>
      <c r="M62" s="6">
        <v>0</v>
      </c>
      <c r="N62" s="6">
        <v>0.12449548813186645</v>
      </c>
      <c r="O62" s="6">
        <v>0.80168279640252638</v>
      </c>
      <c r="P62" s="6">
        <v>17.137186727085219</v>
      </c>
      <c r="R62" s="33"/>
      <c r="S62" s="5" t="s">
        <v>32</v>
      </c>
      <c r="T62" s="6">
        <v>11.347705909785576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7">
        <v>0</v>
      </c>
      <c r="AC62" s="6">
        <v>0</v>
      </c>
      <c r="AD62" s="6">
        <v>0</v>
      </c>
      <c r="AE62" s="6">
        <v>3.485873667692261E-2</v>
      </c>
      <c r="AF62" s="6">
        <v>0.34472360245308636</v>
      </c>
      <c r="AG62" s="6">
        <v>11.727288248915585</v>
      </c>
    </row>
    <row r="63" spans="1:33" ht="18" x14ac:dyDescent="0.25">
      <c r="A63" s="33"/>
      <c r="B63" s="2" t="s">
        <v>33</v>
      </c>
      <c r="C63" s="3">
        <v>21.096263179399585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3">
        <v>0</v>
      </c>
      <c r="M63" s="3">
        <v>0</v>
      </c>
      <c r="N63" s="3">
        <v>0</v>
      </c>
      <c r="O63" s="3">
        <v>0</v>
      </c>
      <c r="P63" s="3">
        <v>21.096263179399585</v>
      </c>
      <c r="R63" s="33"/>
      <c r="S63" s="2" t="s">
        <v>33</v>
      </c>
      <c r="T63" s="3">
        <v>15.822197384549689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15.822197384549689</v>
      </c>
    </row>
    <row r="64" spans="1:33" ht="15.75" thickBot="1" x14ac:dyDescent="0.3">
      <c r="A64" s="29"/>
      <c r="B64" s="8" t="s">
        <v>23</v>
      </c>
      <c r="C64" s="9">
        <v>2594.4717024242982</v>
      </c>
      <c r="D64" s="9">
        <v>7121.195291848695</v>
      </c>
      <c r="E64" s="9">
        <v>0.80185758545454544</v>
      </c>
      <c r="F64" s="9">
        <v>4411.7732547666692</v>
      </c>
      <c r="G64" s="9">
        <v>0</v>
      </c>
      <c r="H64" s="9">
        <v>0</v>
      </c>
      <c r="I64" s="9">
        <v>234.78661767272729</v>
      </c>
      <c r="J64" s="9">
        <v>120.11628606149191</v>
      </c>
      <c r="K64" s="9">
        <v>2.1772799999999998E-2</v>
      </c>
      <c r="L64" s="9">
        <v>938.61887794867948</v>
      </c>
      <c r="M64" s="9">
        <v>4.3576360011077939E-2</v>
      </c>
      <c r="N64" s="9">
        <v>0.12449548813186645</v>
      </c>
      <c r="O64" s="9">
        <v>600.15560115135736</v>
      </c>
      <c r="P64" s="9">
        <v>16022.109334107517</v>
      </c>
      <c r="R64" s="29"/>
      <c r="S64" s="8" t="s">
        <v>23</v>
      </c>
      <c r="T64" s="9">
        <v>1996.8332238452986</v>
      </c>
      <c r="U64" s="9">
        <v>3506.4355129035794</v>
      </c>
      <c r="V64" s="9">
        <v>0.3528173376</v>
      </c>
      <c r="W64" s="9">
        <v>1411.7674415253343</v>
      </c>
      <c r="X64" s="9">
        <v>0</v>
      </c>
      <c r="Y64" s="9">
        <v>0</v>
      </c>
      <c r="Z64" s="9">
        <v>75.131717655272737</v>
      </c>
      <c r="AA64" s="9">
        <v>38.437211539677413</v>
      </c>
      <c r="AB64" s="9">
        <v>1.4152319999999999E-2</v>
      </c>
      <c r="AC64" s="9">
        <v>563.17132676920767</v>
      </c>
      <c r="AD64" s="9">
        <v>2.6145816006646762E-2</v>
      </c>
      <c r="AE64" s="9">
        <v>3.485873667692261E-2</v>
      </c>
      <c r="AF64" s="9">
        <v>340.21323268419354</v>
      </c>
      <c r="AG64" s="9">
        <v>7932.4176411328481</v>
      </c>
    </row>
  </sheetData>
  <mergeCells count="21">
    <mergeCell ref="AJ1:AY1"/>
    <mergeCell ref="A51:A64"/>
    <mergeCell ref="R51:R64"/>
    <mergeCell ref="A28:A41"/>
    <mergeCell ref="R28:R41"/>
    <mergeCell ref="A49:B49"/>
    <mergeCell ref="C49:P49"/>
    <mergeCell ref="R49:S49"/>
    <mergeCell ref="A1:P1"/>
    <mergeCell ref="R1:AG1"/>
    <mergeCell ref="A3:B3"/>
    <mergeCell ref="C3:P3"/>
    <mergeCell ref="T49:AG49"/>
    <mergeCell ref="A5:A18"/>
    <mergeCell ref="R3:S3"/>
    <mergeCell ref="T3:AG3"/>
    <mergeCell ref="R5:R18"/>
    <mergeCell ref="A26:B26"/>
    <mergeCell ref="C26:P26"/>
    <mergeCell ref="R26:S26"/>
    <mergeCell ref="T26:AG26"/>
  </mergeCells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showZeros="0" workbookViewId="0">
      <selection activeCell="J15" sqref="J15"/>
    </sheetView>
  </sheetViews>
  <sheetFormatPr baseColWidth="10" defaultColWidth="9.140625" defaultRowHeight="15" x14ac:dyDescent="0.25"/>
  <sheetData>
    <row r="1" spans="1:33" x14ac:dyDescent="0.2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R1" s="32" t="s">
        <v>35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5.75" thickBot="1" x14ac:dyDescent="0.3"/>
    <row r="3" spans="1:33" x14ac:dyDescent="0.25">
      <c r="A3" s="30" t="s">
        <v>3</v>
      </c>
      <c r="B3" s="30"/>
      <c r="C3" s="31" t="s">
        <v>10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R3" s="30" t="s">
        <v>3</v>
      </c>
      <c r="S3" s="30"/>
      <c r="T3" s="31" t="s">
        <v>10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18" x14ac:dyDescent="0.25">
      <c r="A4" s="10" t="s">
        <v>34</v>
      </c>
      <c r="B4" s="10"/>
      <c r="C4" s="1" t="s">
        <v>36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  <c r="P4" s="1" t="s">
        <v>23</v>
      </c>
      <c r="R4" s="10" t="s">
        <v>35</v>
      </c>
      <c r="S4" s="10"/>
      <c r="T4" s="1" t="s">
        <v>36</v>
      </c>
      <c r="U4" s="1" t="s">
        <v>11</v>
      </c>
      <c r="V4" s="1" t="s">
        <v>12</v>
      </c>
      <c r="W4" s="1" t="s">
        <v>13</v>
      </c>
      <c r="X4" s="1" t="s">
        <v>14</v>
      </c>
      <c r="Y4" s="1" t="s">
        <v>15</v>
      </c>
      <c r="Z4" s="1" t="s">
        <v>16</v>
      </c>
      <c r="AA4" s="1" t="s">
        <v>17</v>
      </c>
      <c r="AB4" s="1" t="s">
        <v>18</v>
      </c>
      <c r="AC4" s="1" t="s">
        <v>19</v>
      </c>
      <c r="AD4" s="1" t="s">
        <v>20</v>
      </c>
      <c r="AE4" s="1" t="s">
        <v>21</v>
      </c>
      <c r="AF4" s="1" t="s">
        <v>22</v>
      </c>
      <c r="AG4" s="1" t="s">
        <v>23</v>
      </c>
    </row>
    <row r="5" spans="1:33" ht="18" x14ac:dyDescent="0.25">
      <c r="A5" s="33" t="s">
        <v>24</v>
      </c>
      <c r="B5" s="2" t="s">
        <v>40</v>
      </c>
      <c r="C5" s="3">
        <v>1915.9294916533888</v>
      </c>
      <c r="D5" s="3">
        <v>14784.092648924736</v>
      </c>
      <c r="E5" s="3">
        <v>23963.069884079894</v>
      </c>
      <c r="F5" s="3">
        <v>11543.853326882001</v>
      </c>
      <c r="G5" s="3">
        <v>1234.5365333313598</v>
      </c>
      <c r="H5" s="3">
        <v>2834.6323884989883</v>
      </c>
      <c r="I5" s="3">
        <v>211.53868695118504</v>
      </c>
      <c r="J5" s="3">
        <v>1820.1804393618877</v>
      </c>
      <c r="K5" s="3">
        <v>0</v>
      </c>
      <c r="L5" s="3">
        <v>2572.9452655152309</v>
      </c>
      <c r="M5" s="3">
        <v>697.69346129364999</v>
      </c>
      <c r="N5" s="3">
        <v>0</v>
      </c>
      <c r="O5" s="3">
        <v>8896.8091336455036</v>
      </c>
      <c r="P5" s="3">
        <v>70475.281260137839</v>
      </c>
      <c r="R5" s="33" t="s">
        <v>24</v>
      </c>
      <c r="S5" s="2" t="s">
        <v>40</v>
      </c>
      <c r="T5" s="3">
        <v>1245.4436948512041</v>
      </c>
      <c r="U5" s="3">
        <v>7540.5700054086064</v>
      </c>
      <c r="V5" s="3">
        <v>13808.283428458006</v>
      </c>
      <c r="W5" s="3">
        <v>3694.0330646022403</v>
      </c>
      <c r="X5" s="3">
        <v>395.05169066603514</v>
      </c>
      <c r="Y5" s="3">
        <v>907.08236431967634</v>
      </c>
      <c r="Z5" s="3">
        <v>67.692379824379216</v>
      </c>
      <c r="AA5" s="3">
        <v>582.45774059580413</v>
      </c>
      <c r="AB5" s="3">
        <v>0</v>
      </c>
      <c r="AC5" s="3">
        <v>1543.7671593091384</v>
      </c>
      <c r="AD5" s="3">
        <v>389.60591262445894</v>
      </c>
      <c r="AE5" s="3">
        <v>0</v>
      </c>
      <c r="AF5" s="3">
        <v>4623.7893134366395</v>
      </c>
      <c r="AG5" s="3">
        <v>34797.776754096194</v>
      </c>
    </row>
    <row r="6" spans="1:33" ht="25.5" customHeight="1" x14ac:dyDescent="0.25">
      <c r="A6" s="33"/>
      <c r="B6" s="5" t="s">
        <v>43</v>
      </c>
      <c r="C6" s="6">
        <v>1954.0362471136759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0</v>
      </c>
      <c r="L6" s="6">
        <v>0</v>
      </c>
      <c r="M6" s="6">
        <v>0</v>
      </c>
      <c r="N6" s="6">
        <v>0</v>
      </c>
      <c r="O6" s="6">
        <v>0</v>
      </c>
      <c r="P6" s="12">
        <v>1954.0362471136759</v>
      </c>
      <c r="R6" s="33"/>
      <c r="S6" s="5" t="s">
        <v>43</v>
      </c>
      <c r="T6" s="6">
        <v>1172.4217482682054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7">
        <v>0</v>
      </c>
      <c r="AC6" s="6">
        <v>0</v>
      </c>
      <c r="AD6" s="6">
        <v>0</v>
      </c>
      <c r="AE6" s="6">
        <v>0</v>
      </c>
      <c r="AF6" s="6">
        <v>0</v>
      </c>
      <c r="AG6" s="12">
        <v>1172.4217482682054</v>
      </c>
    </row>
    <row r="7" spans="1:33" ht="18" x14ac:dyDescent="0.25">
      <c r="A7" s="33"/>
      <c r="B7" s="2" t="s">
        <v>41</v>
      </c>
      <c r="C7" s="3">
        <v>1134.1953971403777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3">
        <v>0</v>
      </c>
      <c r="M7" s="3">
        <v>0</v>
      </c>
      <c r="N7" s="3">
        <v>0</v>
      </c>
      <c r="O7" s="3">
        <v>0</v>
      </c>
      <c r="P7" s="3">
        <v>1134.1953971403777</v>
      </c>
      <c r="R7" s="33"/>
      <c r="S7" s="2" t="s">
        <v>41</v>
      </c>
      <c r="T7" s="3">
        <v>850.6465478552833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3">
        <v>0</v>
      </c>
      <c r="AD7" s="3">
        <v>0</v>
      </c>
      <c r="AE7" s="3">
        <v>0</v>
      </c>
      <c r="AF7" s="3">
        <v>0</v>
      </c>
      <c r="AG7" s="3">
        <v>850.6465478552833</v>
      </c>
    </row>
    <row r="8" spans="1:33" ht="18" x14ac:dyDescent="0.25">
      <c r="A8" s="33"/>
      <c r="B8" s="5" t="s">
        <v>42</v>
      </c>
      <c r="C8" s="6">
        <v>18596.348980693107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v>0</v>
      </c>
      <c r="L8" s="6">
        <v>0</v>
      </c>
      <c r="M8" s="6">
        <v>0</v>
      </c>
      <c r="N8" s="6">
        <v>0</v>
      </c>
      <c r="O8" s="6">
        <v>0</v>
      </c>
      <c r="P8" s="6">
        <v>18596.348980693107</v>
      </c>
      <c r="R8" s="33"/>
      <c r="S8" s="5" t="s">
        <v>42</v>
      </c>
      <c r="T8" s="6">
        <v>14985.564905902802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7">
        <v>0</v>
      </c>
      <c r="AC8" s="6">
        <v>0</v>
      </c>
      <c r="AD8" s="6">
        <v>0</v>
      </c>
      <c r="AE8" s="6">
        <v>0</v>
      </c>
      <c r="AF8" s="6">
        <v>0</v>
      </c>
      <c r="AG8" s="6">
        <v>14985.564905902802</v>
      </c>
    </row>
    <row r="9" spans="1:33" x14ac:dyDescent="0.25">
      <c r="A9" s="33"/>
      <c r="B9" s="2" t="s">
        <v>25</v>
      </c>
      <c r="C9" s="3">
        <v>529.57758581533028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3">
        <v>0</v>
      </c>
      <c r="M9" s="3">
        <v>0</v>
      </c>
      <c r="N9" s="3">
        <v>0</v>
      </c>
      <c r="O9" s="3">
        <v>0</v>
      </c>
      <c r="P9" s="3">
        <v>529.57758581533028</v>
      </c>
      <c r="R9" s="33"/>
      <c r="S9" s="2" t="s">
        <v>25</v>
      </c>
      <c r="T9" s="3">
        <v>84.732413730452848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3">
        <v>0</v>
      </c>
      <c r="AD9" s="3">
        <v>0</v>
      </c>
      <c r="AE9" s="3">
        <v>0</v>
      </c>
      <c r="AF9" s="3">
        <v>0</v>
      </c>
      <c r="AG9" s="3">
        <v>84.732413730452848</v>
      </c>
    </row>
    <row r="10" spans="1:33" x14ac:dyDescent="0.25">
      <c r="A10" s="33"/>
      <c r="B10" s="5" t="s">
        <v>26</v>
      </c>
      <c r="C10" s="6">
        <v>46.912496790962571</v>
      </c>
      <c r="D10" s="6">
        <v>104.93320067267788</v>
      </c>
      <c r="E10" s="6">
        <v>8.9228105012576755</v>
      </c>
      <c r="F10" s="6">
        <v>196.38668736066867</v>
      </c>
      <c r="G10" s="6">
        <v>7.4767696477645735</v>
      </c>
      <c r="H10" s="6">
        <v>0</v>
      </c>
      <c r="I10" s="6">
        <v>0</v>
      </c>
      <c r="J10" s="6">
        <v>0</v>
      </c>
      <c r="K10" s="7">
        <v>0</v>
      </c>
      <c r="L10" s="6">
        <v>0</v>
      </c>
      <c r="M10" s="6">
        <v>0</v>
      </c>
      <c r="N10" s="6">
        <v>0</v>
      </c>
      <c r="O10" s="6">
        <v>0</v>
      </c>
      <c r="P10" s="6">
        <v>364.63196497333138</v>
      </c>
      <c r="R10" s="33"/>
      <c r="S10" s="5" t="s">
        <v>26</v>
      </c>
      <c r="T10" s="6">
        <v>33.776997689493051</v>
      </c>
      <c r="U10" s="6">
        <v>46.170608295978269</v>
      </c>
      <c r="V10" s="6">
        <v>3.9260366205533774</v>
      </c>
      <c r="W10" s="6">
        <v>62.84373995541398</v>
      </c>
      <c r="X10" s="6">
        <v>2.3925662872846636</v>
      </c>
      <c r="Y10" s="6">
        <v>0</v>
      </c>
      <c r="Z10" s="6">
        <v>0</v>
      </c>
      <c r="AA10" s="6">
        <v>0</v>
      </c>
      <c r="AB10" s="7">
        <v>0</v>
      </c>
      <c r="AC10" s="6">
        <v>0</v>
      </c>
      <c r="AD10" s="6">
        <v>0</v>
      </c>
      <c r="AE10" s="6">
        <v>0</v>
      </c>
      <c r="AF10" s="6">
        <v>0</v>
      </c>
      <c r="AG10" s="6">
        <v>149.10994884872335</v>
      </c>
    </row>
    <row r="11" spans="1:33" ht="27" x14ac:dyDescent="0.25">
      <c r="A11" s="33"/>
      <c r="B11" s="2" t="s">
        <v>27</v>
      </c>
      <c r="C11" s="3">
        <v>52.444673686040211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3">
        <v>0</v>
      </c>
      <c r="M11" s="3">
        <v>0</v>
      </c>
      <c r="N11" s="3">
        <v>0</v>
      </c>
      <c r="O11" s="3">
        <v>0</v>
      </c>
      <c r="P11" s="3">
        <v>52.444673686040211</v>
      </c>
      <c r="R11" s="33"/>
      <c r="S11" s="2" t="s">
        <v>27</v>
      </c>
      <c r="T11" s="3">
        <v>31.466804211624126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">
        <v>0</v>
      </c>
      <c r="AD11" s="3">
        <v>0</v>
      </c>
      <c r="AE11" s="3">
        <v>0</v>
      </c>
      <c r="AF11" s="3">
        <v>0</v>
      </c>
      <c r="AG11" s="3">
        <v>31.466804211624126</v>
      </c>
    </row>
    <row r="12" spans="1:33" ht="18" x14ac:dyDescent="0.25">
      <c r="A12" s="33"/>
      <c r="B12" s="5" t="s">
        <v>28</v>
      </c>
      <c r="C12" s="6">
        <v>1.4112574187769344</v>
      </c>
      <c r="D12" s="6">
        <v>0</v>
      </c>
      <c r="E12" s="6">
        <v>0</v>
      </c>
      <c r="F12" s="6">
        <v>71.162704714511435</v>
      </c>
      <c r="G12" s="6">
        <v>0</v>
      </c>
      <c r="H12" s="6">
        <v>0</v>
      </c>
      <c r="I12" s="6">
        <v>0</v>
      </c>
      <c r="J12" s="6">
        <v>0</v>
      </c>
      <c r="K12" s="7">
        <v>1.5105432102922494</v>
      </c>
      <c r="L12" s="6">
        <v>0</v>
      </c>
      <c r="M12" s="6">
        <v>0</v>
      </c>
      <c r="N12" s="6">
        <v>0</v>
      </c>
      <c r="O12" s="6">
        <v>0</v>
      </c>
      <c r="P12" s="6">
        <v>74.084505343580631</v>
      </c>
      <c r="R12" s="33"/>
      <c r="S12" s="5" t="s">
        <v>28</v>
      </c>
      <c r="T12" s="6">
        <v>0.987880193143854</v>
      </c>
      <c r="U12" s="6">
        <v>0</v>
      </c>
      <c r="V12" s="6">
        <v>0</v>
      </c>
      <c r="W12" s="6">
        <v>22.77206550864366</v>
      </c>
      <c r="X12" s="6">
        <v>0</v>
      </c>
      <c r="Y12" s="6">
        <v>0</v>
      </c>
      <c r="Z12" s="6">
        <v>0</v>
      </c>
      <c r="AA12" s="6">
        <v>0</v>
      </c>
      <c r="AB12" s="7">
        <v>0.98185308668996207</v>
      </c>
      <c r="AC12" s="6">
        <v>0</v>
      </c>
      <c r="AD12" s="6">
        <v>0</v>
      </c>
      <c r="AE12" s="6">
        <v>0</v>
      </c>
      <c r="AF12" s="6">
        <v>0</v>
      </c>
      <c r="AG12" s="6">
        <v>24.741798788477478</v>
      </c>
    </row>
    <row r="13" spans="1:33" ht="19.5" customHeight="1" x14ac:dyDescent="0.25">
      <c r="A13" s="33"/>
      <c r="B13" s="2" t="s">
        <v>29</v>
      </c>
      <c r="C13" s="3">
        <v>27.93062328357572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v>0</v>
      </c>
      <c r="M13" s="3">
        <v>0</v>
      </c>
      <c r="N13" s="3">
        <v>0</v>
      </c>
      <c r="O13" s="3">
        <v>0</v>
      </c>
      <c r="P13" s="3">
        <v>27.93062328357572</v>
      </c>
      <c r="R13" s="33"/>
      <c r="S13" s="2" t="s">
        <v>29</v>
      </c>
      <c r="T13" s="3">
        <v>19.551436298503003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19.551436298503003</v>
      </c>
    </row>
    <row r="14" spans="1:33" ht="19.5" customHeight="1" x14ac:dyDescent="0.25">
      <c r="A14" s="33"/>
      <c r="B14" s="5" t="s">
        <v>30</v>
      </c>
      <c r="C14" s="6">
        <v>29.898858204620467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6">
        <v>0</v>
      </c>
      <c r="M14" s="6">
        <v>0</v>
      </c>
      <c r="N14" s="6">
        <v>0</v>
      </c>
      <c r="O14" s="6">
        <v>0</v>
      </c>
      <c r="P14" s="6">
        <v>29.898858204620467</v>
      </c>
      <c r="R14" s="33"/>
      <c r="S14" s="5" t="s">
        <v>30</v>
      </c>
      <c r="T14" s="6">
        <v>21.527177907326735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7">
        <v>0</v>
      </c>
      <c r="AC14" s="6">
        <v>0</v>
      </c>
      <c r="AD14" s="6">
        <v>0</v>
      </c>
      <c r="AE14" s="6">
        <v>0</v>
      </c>
      <c r="AF14" s="6">
        <v>0</v>
      </c>
      <c r="AG14" s="6">
        <v>21.527177907326735</v>
      </c>
    </row>
    <row r="15" spans="1:33" ht="18" x14ac:dyDescent="0.25">
      <c r="A15" s="33"/>
      <c r="B15" s="2" t="s">
        <v>31</v>
      </c>
      <c r="C15" s="3">
        <v>25.804393658953185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v>0</v>
      </c>
      <c r="M15" s="3">
        <v>0</v>
      </c>
      <c r="N15" s="3">
        <v>0</v>
      </c>
      <c r="O15" s="3">
        <v>0</v>
      </c>
      <c r="P15" s="3">
        <v>25.804393658953185</v>
      </c>
      <c r="R15" s="33"/>
      <c r="S15" s="2" t="s">
        <v>31</v>
      </c>
      <c r="T15" s="3">
        <v>18.579163434446293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18.579163434446293</v>
      </c>
    </row>
    <row r="16" spans="1:33" ht="27" x14ac:dyDescent="0.25">
      <c r="A16" s="33"/>
      <c r="B16" s="5" t="s">
        <v>32</v>
      </c>
      <c r="C16" s="6">
        <v>68.847526556275611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7">
        <v>0</v>
      </c>
      <c r="L16" s="6">
        <v>0</v>
      </c>
      <c r="M16" s="6">
        <v>0</v>
      </c>
      <c r="N16" s="6">
        <v>0.27815962494318841</v>
      </c>
      <c r="O16" s="6">
        <v>0.79943990443752821</v>
      </c>
      <c r="P16" s="6">
        <v>69.925126085656331</v>
      </c>
      <c r="R16" s="33"/>
      <c r="S16" s="5" t="s">
        <v>32</v>
      </c>
      <c r="T16" s="6">
        <v>48.193268589392922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7">
        <v>0</v>
      </c>
      <c r="AC16" s="6">
        <v>0</v>
      </c>
      <c r="AD16" s="6">
        <v>0</v>
      </c>
      <c r="AE16" s="6">
        <v>7.7884694984092756E-2</v>
      </c>
      <c r="AF16" s="6">
        <v>0.34375915890813713</v>
      </c>
      <c r="AG16" s="6">
        <v>48.614912443285149</v>
      </c>
    </row>
    <row r="17" spans="1:33" ht="15" customHeight="1" x14ac:dyDescent="0.25">
      <c r="A17" s="33"/>
      <c r="B17" s="2" t="s">
        <v>33</v>
      </c>
      <c r="C17" s="3">
        <v>270.84761478974559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v>0</v>
      </c>
      <c r="M17" s="3">
        <v>0</v>
      </c>
      <c r="N17" s="3">
        <v>0</v>
      </c>
      <c r="O17" s="3">
        <v>0</v>
      </c>
      <c r="P17" s="3">
        <v>270.84761478974559</v>
      </c>
      <c r="R17" s="33"/>
      <c r="S17" s="2" t="s">
        <v>33</v>
      </c>
      <c r="T17" s="3">
        <v>203.13571109230918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203.13571109230918</v>
      </c>
    </row>
    <row r="18" spans="1:33" ht="15.75" thickBot="1" x14ac:dyDescent="0.3">
      <c r="A18" s="29"/>
      <c r="B18" s="8" t="s">
        <v>23</v>
      </c>
      <c r="C18" s="9">
        <v>24654.185146804833</v>
      </c>
      <c r="D18" s="9">
        <v>14889.025849597414</v>
      </c>
      <c r="E18" s="9">
        <v>23971.992694581153</v>
      </c>
      <c r="F18" s="9">
        <v>11811.402718957183</v>
      </c>
      <c r="G18" s="9">
        <v>1242.0133029791243</v>
      </c>
      <c r="H18" s="9">
        <v>2834.6323884989883</v>
      </c>
      <c r="I18" s="9">
        <v>211.53868695118504</v>
      </c>
      <c r="J18" s="9">
        <v>1820.1804393618877</v>
      </c>
      <c r="K18" s="9">
        <v>1.5105432102922494</v>
      </c>
      <c r="L18" s="9">
        <v>2572.9452655152309</v>
      </c>
      <c r="M18" s="9">
        <v>697.69346129364999</v>
      </c>
      <c r="N18" s="9">
        <v>0.27815962494318841</v>
      </c>
      <c r="O18" s="9">
        <v>8897.6085735499419</v>
      </c>
      <c r="P18" s="9">
        <v>93605.007230925825</v>
      </c>
      <c r="R18" s="29"/>
      <c r="S18" s="8" t="s">
        <v>23</v>
      </c>
      <c r="T18" s="9">
        <v>18716.027750024183</v>
      </c>
      <c r="U18" s="9">
        <v>7586.7406137045846</v>
      </c>
      <c r="V18" s="9">
        <v>13812.209465078558</v>
      </c>
      <c r="W18" s="9">
        <v>3779.6488700662981</v>
      </c>
      <c r="X18" s="9">
        <v>397.44425695331978</v>
      </c>
      <c r="Y18" s="9">
        <v>907.08236431967634</v>
      </c>
      <c r="Z18" s="9">
        <v>67.692379824379216</v>
      </c>
      <c r="AA18" s="9">
        <v>582.45774059580413</v>
      </c>
      <c r="AB18" s="9">
        <v>0.98185308668996207</v>
      </c>
      <c r="AC18" s="9">
        <v>1543.7671593091384</v>
      </c>
      <c r="AD18" s="9">
        <v>389.60591262445894</v>
      </c>
      <c r="AE18" s="9">
        <v>7.7884694984092756E-2</v>
      </c>
      <c r="AF18" s="9">
        <v>4624.1330725955477</v>
      </c>
      <c r="AG18" s="9">
        <v>52407.869322877646</v>
      </c>
    </row>
    <row r="25" spans="1:33" ht="15.75" thickBot="1" x14ac:dyDescent="0.3"/>
    <row r="26" spans="1:33" x14ac:dyDescent="0.25">
      <c r="A26" s="30" t="s">
        <v>4</v>
      </c>
      <c r="B26" s="30"/>
      <c r="C26" s="31" t="s">
        <v>10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R26" s="30" t="s">
        <v>4</v>
      </c>
      <c r="S26" s="30"/>
      <c r="T26" s="31" t="s">
        <v>10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ht="18" x14ac:dyDescent="0.25">
      <c r="A27" s="10" t="s">
        <v>34</v>
      </c>
      <c r="B27" s="10"/>
      <c r="C27" s="1" t="s">
        <v>36</v>
      </c>
      <c r="D27" s="1" t="s">
        <v>11</v>
      </c>
      <c r="E27" s="1" t="s">
        <v>12</v>
      </c>
      <c r="F27" s="1" t="s">
        <v>13</v>
      </c>
      <c r="G27" s="1" t="s">
        <v>14</v>
      </c>
      <c r="H27" s="1" t="s">
        <v>15</v>
      </c>
      <c r="I27" s="1" t="s">
        <v>16</v>
      </c>
      <c r="J27" s="1" t="s">
        <v>17</v>
      </c>
      <c r="K27" s="1" t="s">
        <v>18</v>
      </c>
      <c r="L27" s="1" t="s">
        <v>19</v>
      </c>
      <c r="M27" s="1" t="s">
        <v>20</v>
      </c>
      <c r="N27" s="1" t="s">
        <v>21</v>
      </c>
      <c r="O27" s="1" t="s">
        <v>22</v>
      </c>
      <c r="P27" s="1" t="s">
        <v>23</v>
      </c>
      <c r="R27" s="10" t="s">
        <v>35</v>
      </c>
      <c r="S27" s="10"/>
      <c r="T27" s="1" t="s">
        <v>36</v>
      </c>
      <c r="U27" s="1" t="s">
        <v>11</v>
      </c>
      <c r="V27" s="1" t="s">
        <v>12</v>
      </c>
      <c r="W27" s="1" t="s">
        <v>13</v>
      </c>
      <c r="X27" s="1" t="s">
        <v>14</v>
      </c>
      <c r="Y27" s="1" t="s">
        <v>15</v>
      </c>
      <c r="Z27" s="1" t="s">
        <v>16</v>
      </c>
      <c r="AA27" s="1" t="s">
        <v>17</v>
      </c>
      <c r="AB27" s="1" t="s">
        <v>18</v>
      </c>
      <c r="AC27" s="1" t="s">
        <v>19</v>
      </c>
      <c r="AD27" s="1" t="s">
        <v>20</v>
      </c>
      <c r="AE27" s="1" t="s">
        <v>21</v>
      </c>
      <c r="AF27" s="1" t="s">
        <v>22</v>
      </c>
      <c r="AG27" s="1" t="s">
        <v>23</v>
      </c>
    </row>
    <row r="28" spans="1:33" ht="18" x14ac:dyDescent="0.25">
      <c r="A28" s="33" t="s">
        <v>24</v>
      </c>
      <c r="B28" s="2" t="s">
        <v>40</v>
      </c>
      <c r="C28" s="3">
        <v>148.51791747298893</v>
      </c>
      <c r="D28" s="3">
        <v>1146.0247684016815</v>
      </c>
      <c r="E28" s="3">
        <v>0</v>
      </c>
      <c r="F28" s="3">
        <v>894.84976518766121</v>
      </c>
      <c r="G28" s="3">
        <v>95.698091069348592</v>
      </c>
      <c r="H28" s="3">
        <v>219.73339884133711</v>
      </c>
      <c r="I28" s="3">
        <v>16.397933946853328</v>
      </c>
      <c r="J28" s="3">
        <v>141.09569765315922</v>
      </c>
      <c r="K28" s="3">
        <v>0</v>
      </c>
      <c r="L28" s="3">
        <v>307.72460106939241</v>
      </c>
      <c r="M28" s="3">
        <v>83.444232150161554</v>
      </c>
      <c r="N28" s="3">
        <v>0</v>
      </c>
      <c r="O28" s="3">
        <v>689.65771989000757</v>
      </c>
      <c r="P28" s="3">
        <v>3743.1441256825919</v>
      </c>
      <c r="R28" s="33" t="s">
        <v>24</v>
      </c>
      <c r="S28" s="2" t="s">
        <v>40</v>
      </c>
      <c r="T28" s="3">
        <v>96.543586126199983</v>
      </c>
      <c r="U28" s="3">
        <v>584.52555725112984</v>
      </c>
      <c r="V28" s="3">
        <v>0</v>
      </c>
      <c r="W28" s="3">
        <v>286.35192486005161</v>
      </c>
      <c r="X28" s="3">
        <v>30.623389142191549</v>
      </c>
      <c r="Y28" s="3">
        <v>70.314687629227876</v>
      </c>
      <c r="Z28" s="3">
        <v>5.2473388629930655</v>
      </c>
      <c r="AA28" s="3">
        <v>45.150623249010948</v>
      </c>
      <c r="AB28" s="3">
        <v>0</v>
      </c>
      <c r="AC28" s="3">
        <v>184.63476064163544</v>
      </c>
      <c r="AD28" s="3">
        <v>46.596919741559283</v>
      </c>
      <c r="AE28" s="3">
        <v>0</v>
      </c>
      <c r="AF28" s="3">
        <v>358.4242335937198</v>
      </c>
      <c r="AG28" s="3">
        <v>1708.4130210977196</v>
      </c>
    </row>
    <row r="29" spans="1:33" ht="27" x14ac:dyDescent="0.25">
      <c r="A29" s="33"/>
      <c r="B29" s="5" t="s">
        <v>43</v>
      </c>
      <c r="C29" s="6">
        <v>151.47185496769828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7">
        <v>0</v>
      </c>
      <c r="L29" s="6">
        <v>0</v>
      </c>
      <c r="M29" s="6">
        <v>0</v>
      </c>
      <c r="N29" s="6">
        <v>0</v>
      </c>
      <c r="O29" s="6">
        <v>0</v>
      </c>
      <c r="P29" s="12">
        <v>151.47185496769828</v>
      </c>
      <c r="R29" s="33"/>
      <c r="S29" s="5" t="s">
        <v>43</v>
      </c>
      <c r="T29" s="6">
        <v>90.883112980618961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7">
        <v>0</v>
      </c>
      <c r="AC29" s="6">
        <v>0</v>
      </c>
      <c r="AD29" s="6">
        <v>0</v>
      </c>
      <c r="AE29" s="6">
        <v>0</v>
      </c>
      <c r="AF29" s="6">
        <v>0</v>
      </c>
      <c r="AG29" s="12">
        <v>90.883112980618961</v>
      </c>
    </row>
    <row r="30" spans="1:33" ht="18" x14ac:dyDescent="0.25">
      <c r="A30" s="33"/>
      <c r="B30" s="2" t="s">
        <v>41</v>
      </c>
      <c r="C30" s="3">
        <v>87.919904737920575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3">
        <v>0</v>
      </c>
      <c r="M30" s="3">
        <v>0</v>
      </c>
      <c r="N30" s="3">
        <v>0</v>
      </c>
      <c r="O30" s="3">
        <v>0</v>
      </c>
      <c r="P30" s="3">
        <v>87.919904737920575</v>
      </c>
      <c r="R30" s="33"/>
      <c r="S30" s="2" t="s">
        <v>41</v>
      </c>
      <c r="T30" s="3">
        <v>65.939928553440438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3">
        <v>0</v>
      </c>
      <c r="AD30" s="3">
        <v>0</v>
      </c>
      <c r="AE30" s="3">
        <v>0</v>
      </c>
      <c r="AF30" s="3">
        <v>0</v>
      </c>
      <c r="AG30" s="3">
        <v>65.939928553440438</v>
      </c>
    </row>
    <row r="31" spans="1:33" ht="18" x14ac:dyDescent="0.25">
      <c r="A31" s="33"/>
      <c r="B31" s="5" t="s">
        <v>42</v>
      </c>
      <c r="C31" s="6">
        <v>1441.5410563099858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7">
        <v>0</v>
      </c>
      <c r="L31" s="6">
        <v>0</v>
      </c>
      <c r="M31" s="6">
        <v>0</v>
      </c>
      <c r="N31" s="6">
        <v>0</v>
      </c>
      <c r="O31" s="6">
        <v>0</v>
      </c>
      <c r="P31" s="6">
        <v>1441.5410563099858</v>
      </c>
      <c r="R31" s="33"/>
      <c r="S31" s="5" t="s">
        <v>42</v>
      </c>
      <c r="T31" s="6">
        <v>1161.6423786348969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7">
        <v>0</v>
      </c>
      <c r="AC31" s="6">
        <v>0</v>
      </c>
      <c r="AD31" s="6">
        <v>0</v>
      </c>
      <c r="AE31" s="6">
        <v>0</v>
      </c>
      <c r="AF31" s="6">
        <v>0</v>
      </c>
      <c r="AG31" s="6">
        <v>1161.6423786348969</v>
      </c>
    </row>
    <row r="32" spans="1:33" x14ac:dyDescent="0.25">
      <c r="A32" s="33"/>
      <c r="B32" s="2" t="s">
        <v>25</v>
      </c>
      <c r="C32" s="3">
        <v>41.051489905190543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3">
        <v>0</v>
      </c>
      <c r="M32" s="3">
        <v>0</v>
      </c>
      <c r="N32" s="3">
        <v>0</v>
      </c>
      <c r="O32" s="3">
        <v>0</v>
      </c>
      <c r="P32" s="3">
        <v>41.051489905190543</v>
      </c>
      <c r="R32" s="33"/>
      <c r="S32" s="2" t="s">
        <v>25</v>
      </c>
      <c r="T32" s="3">
        <v>6.5682383848304866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3">
        <v>0</v>
      </c>
      <c r="AD32" s="3">
        <v>0</v>
      </c>
      <c r="AE32" s="3">
        <v>0</v>
      </c>
      <c r="AF32" s="3">
        <v>0</v>
      </c>
      <c r="AG32" s="3">
        <v>6.5682383848304866</v>
      </c>
    </row>
    <row r="33" spans="1:33" x14ac:dyDescent="0.25">
      <c r="A33" s="33"/>
      <c r="B33" s="5" t="s">
        <v>26</v>
      </c>
      <c r="C33" s="6">
        <v>3.6365358731648474</v>
      </c>
      <c r="D33" s="6">
        <v>8.1341513378096444</v>
      </c>
      <c r="E33" s="6">
        <v>0</v>
      </c>
      <c r="F33" s="6">
        <v>15.223389980314613</v>
      </c>
      <c r="G33" s="6">
        <v>0.57957991791909658</v>
      </c>
      <c r="H33" s="6">
        <v>0</v>
      </c>
      <c r="I33" s="6">
        <v>0</v>
      </c>
      <c r="J33" s="6">
        <v>0</v>
      </c>
      <c r="K33" s="7">
        <v>0</v>
      </c>
      <c r="L33" s="6">
        <v>0</v>
      </c>
      <c r="M33" s="6">
        <v>0</v>
      </c>
      <c r="N33" s="6">
        <v>0</v>
      </c>
      <c r="O33" s="6">
        <v>0</v>
      </c>
      <c r="P33" s="6">
        <v>27.573657109208202</v>
      </c>
      <c r="R33" s="33"/>
      <c r="S33" s="5" t="s">
        <v>26</v>
      </c>
      <c r="T33" s="6">
        <v>2.61830582867869</v>
      </c>
      <c r="U33" s="6">
        <v>3.5790265886362436</v>
      </c>
      <c r="V33" s="6">
        <v>0</v>
      </c>
      <c r="W33" s="6">
        <v>4.8714847937006764</v>
      </c>
      <c r="X33" s="6">
        <v>0.18546557373411091</v>
      </c>
      <c r="Y33" s="6">
        <v>0</v>
      </c>
      <c r="Z33" s="6">
        <v>0</v>
      </c>
      <c r="AA33" s="6">
        <v>0</v>
      </c>
      <c r="AB33" s="7">
        <v>0</v>
      </c>
      <c r="AC33" s="6">
        <v>0</v>
      </c>
      <c r="AD33" s="6">
        <v>0</v>
      </c>
      <c r="AE33" s="6">
        <v>0</v>
      </c>
      <c r="AF33" s="6">
        <v>0</v>
      </c>
      <c r="AG33" s="6">
        <v>11.254282784749721</v>
      </c>
    </row>
    <row r="34" spans="1:33" ht="27" x14ac:dyDescent="0.25">
      <c r="A34" s="33"/>
      <c r="B34" s="2" t="s">
        <v>27</v>
      </c>
      <c r="C34" s="3">
        <v>4.065375971471429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3">
        <v>0</v>
      </c>
      <c r="M34" s="3">
        <v>0</v>
      </c>
      <c r="N34" s="3">
        <v>0</v>
      </c>
      <c r="O34" s="3">
        <v>0</v>
      </c>
      <c r="P34" s="3">
        <v>4.065375971471429</v>
      </c>
      <c r="R34" s="33"/>
      <c r="S34" s="2" t="s">
        <v>27</v>
      </c>
      <c r="T34" s="3">
        <v>2.4392255828828575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3">
        <v>0</v>
      </c>
      <c r="AD34" s="3">
        <v>0</v>
      </c>
      <c r="AE34" s="3">
        <v>0</v>
      </c>
      <c r="AF34" s="3">
        <v>0</v>
      </c>
      <c r="AG34" s="3">
        <v>2.4392255828828575</v>
      </c>
    </row>
    <row r="35" spans="1:33" ht="18" x14ac:dyDescent="0.25">
      <c r="A35" s="33"/>
      <c r="B35" s="5" t="s">
        <v>28</v>
      </c>
      <c r="C35" s="6">
        <v>0.10939703875750685</v>
      </c>
      <c r="D35" s="6">
        <v>0</v>
      </c>
      <c r="E35" s="6">
        <v>0</v>
      </c>
      <c r="F35" s="6">
        <v>5.5163495065905686</v>
      </c>
      <c r="G35" s="6">
        <v>0</v>
      </c>
      <c r="H35" s="6">
        <v>0</v>
      </c>
      <c r="I35" s="6">
        <v>0</v>
      </c>
      <c r="J35" s="6">
        <v>0</v>
      </c>
      <c r="K35" s="7">
        <v>0.11709341748895319</v>
      </c>
      <c r="L35" s="6">
        <v>0</v>
      </c>
      <c r="M35" s="6">
        <v>0</v>
      </c>
      <c r="N35" s="6">
        <v>0</v>
      </c>
      <c r="O35" s="6">
        <v>0</v>
      </c>
      <c r="P35" s="6">
        <v>5.7428399628370288</v>
      </c>
      <c r="R35" s="33"/>
      <c r="S35" s="5" t="s">
        <v>28</v>
      </c>
      <c r="T35" s="6">
        <v>7.6577927130254797E-2</v>
      </c>
      <c r="U35" s="6">
        <v>0</v>
      </c>
      <c r="V35" s="6">
        <v>0</v>
      </c>
      <c r="W35" s="6">
        <v>1.7652318421089819</v>
      </c>
      <c r="X35" s="6">
        <v>0</v>
      </c>
      <c r="Y35" s="6">
        <v>0</v>
      </c>
      <c r="Z35" s="6">
        <v>0</v>
      </c>
      <c r="AA35" s="6">
        <v>0</v>
      </c>
      <c r="AB35" s="7">
        <v>7.6110721367819573E-2</v>
      </c>
      <c r="AC35" s="6">
        <v>0</v>
      </c>
      <c r="AD35" s="6">
        <v>0</v>
      </c>
      <c r="AE35" s="6">
        <v>0</v>
      </c>
      <c r="AF35" s="6">
        <v>0</v>
      </c>
      <c r="AG35" s="6">
        <v>1.9179204906070564</v>
      </c>
    </row>
    <row r="36" spans="1:33" ht="18" x14ac:dyDescent="0.25">
      <c r="A36" s="33"/>
      <c r="B36" s="2" t="s">
        <v>29</v>
      </c>
      <c r="C36" s="3">
        <v>2.1651099489154344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3">
        <v>0</v>
      </c>
      <c r="M36" s="3">
        <v>0</v>
      </c>
      <c r="N36" s="3">
        <v>0</v>
      </c>
      <c r="O36" s="3">
        <v>0</v>
      </c>
      <c r="P36" s="3">
        <v>2.1651099489154344</v>
      </c>
      <c r="R36" s="33"/>
      <c r="S36" s="2" t="s">
        <v>29</v>
      </c>
      <c r="T36" s="3">
        <v>1.5155769642408039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3">
        <v>0</v>
      </c>
      <c r="AD36" s="3">
        <v>0</v>
      </c>
      <c r="AE36" s="3">
        <v>0</v>
      </c>
      <c r="AF36" s="3">
        <v>0</v>
      </c>
      <c r="AG36" s="3">
        <v>1.5155769642408039</v>
      </c>
    </row>
    <row r="37" spans="1:33" ht="27" x14ac:dyDescent="0.25">
      <c r="A37" s="33"/>
      <c r="B37" s="5" t="s">
        <v>30</v>
      </c>
      <c r="C37" s="6">
        <v>2.3176824485009573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7">
        <v>0</v>
      </c>
      <c r="L37" s="6">
        <v>0</v>
      </c>
      <c r="M37" s="6">
        <v>0</v>
      </c>
      <c r="N37" s="6">
        <v>0</v>
      </c>
      <c r="O37" s="6">
        <v>0</v>
      </c>
      <c r="P37" s="6">
        <v>2.3176824485009573</v>
      </c>
      <c r="R37" s="33"/>
      <c r="S37" s="5" t="s">
        <v>30</v>
      </c>
      <c r="T37" s="6">
        <v>1.6687313629206892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7">
        <v>0</v>
      </c>
      <c r="AC37" s="6">
        <v>0</v>
      </c>
      <c r="AD37" s="6">
        <v>0</v>
      </c>
      <c r="AE37" s="6">
        <v>0</v>
      </c>
      <c r="AF37" s="6">
        <v>0</v>
      </c>
      <c r="AG37" s="6">
        <v>1.6687313629206892</v>
      </c>
    </row>
    <row r="38" spans="1:33" ht="18" x14ac:dyDescent="0.25">
      <c r="A38" s="33"/>
      <c r="B38" s="2" t="s">
        <v>31</v>
      </c>
      <c r="C38" s="3">
        <v>2.0002901070089334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3">
        <v>0</v>
      </c>
      <c r="M38" s="3">
        <v>0</v>
      </c>
      <c r="N38" s="3">
        <v>0</v>
      </c>
      <c r="O38" s="3">
        <v>0</v>
      </c>
      <c r="P38" s="3">
        <v>2.0002901070089334</v>
      </c>
      <c r="R38" s="33"/>
      <c r="S38" s="2" t="s">
        <v>31</v>
      </c>
      <c r="T38" s="3">
        <v>1.4402088770464321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3">
        <v>0</v>
      </c>
      <c r="AD38" s="3">
        <v>0</v>
      </c>
      <c r="AE38" s="3">
        <v>0</v>
      </c>
      <c r="AF38" s="3">
        <v>0</v>
      </c>
      <c r="AG38" s="3">
        <v>1.4402088770464321</v>
      </c>
    </row>
    <row r="39" spans="1:33" ht="27" x14ac:dyDescent="0.25">
      <c r="A39" s="33"/>
      <c r="B39" s="5" t="s">
        <v>32</v>
      </c>
      <c r="C39" s="6">
        <v>5.3368828612165746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7">
        <v>0</v>
      </c>
      <c r="L39" s="6">
        <v>0</v>
      </c>
      <c r="M39" s="6">
        <v>0</v>
      </c>
      <c r="N39" s="6">
        <v>2.1562217399753732E-2</v>
      </c>
      <c r="O39" s="6">
        <v>6.197052149836977E-2</v>
      </c>
      <c r="P39" s="6">
        <v>5.4204156001146977</v>
      </c>
      <c r="R39" s="33"/>
      <c r="S39" s="5" t="s">
        <v>32</v>
      </c>
      <c r="T39" s="6">
        <v>3.7358180028516021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7">
        <v>0</v>
      </c>
      <c r="AC39" s="6">
        <v>0</v>
      </c>
      <c r="AD39" s="6">
        <v>0</v>
      </c>
      <c r="AE39" s="6">
        <v>6.0374208719310455E-3</v>
      </c>
      <c r="AF39" s="6">
        <v>2.6647324244299001E-2</v>
      </c>
      <c r="AG39" s="6">
        <v>3.7685027479678324</v>
      </c>
    </row>
    <row r="40" spans="1:33" ht="18" x14ac:dyDescent="0.25">
      <c r="A40" s="33"/>
      <c r="B40" s="2" t="s">
        <v>33</v>
      </c>
      <c r="C40" s="3">
        <v>20.995409213303439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3">
        <v>0</v>
      </c>
      <c r="M40" s="3">
        <v>0</v>
      </c>
      <c r="N40" s="3">
        <v>0</v>
      </c>
      <c r="O40" s="3">
        <v>0</v>
      </c>
      <c r="P40" s="3">
        <v>20.995409213303439</v>
      </c>
      <c r="R40" s="33"/>
      <c r="S40" s="2" t="s">
        <v>33</v>
      </c>
      <c r="T40" s="3">
        <v>15.74655690997758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15.74655690997758</v>
      </c>
    </row>
    <row r="41" spans="1:33" ht="15.75" thickBot="1" x14ac:dyDescent="0.3">
      <c r="A41" s="29"/>
      <c r="B41" s="8" t="s">
        <v>23</v>
      </c>
      <c r="C41" s="9">
        <v>1911.1289068561232</v>
      </c>
      <c r="D41" s="9">
        <v>1154.1589197394912</v>
      </c>
      <c r="E41" s="9">
        <v>0</v>
      </c>
      <c r="F41" s="9">
        <v>915.58950467456646</v>
      </c>
      <c r="G41" s="9">
        <v>96.277670987267683</v>
      </c>
      <c r="H41" s="9">
        <v>219.73339884133711</v>
      </c>
      <c r="I41" s="9">
        <v>16.397933946853328</v>
      </c>
      <c r="J41" s="9">
        <v>141.09569765315922</v>
      </c>
      <c r="K41" s="9">
        <v>0.11709341748895319</v>
      </c>
      <c r="L41" s="9">
        <v>307.72460106939241</v>
      </c>
      <c r="M41" s="9">
        <v>83.444232150161554</v>
      </c>
      <c r="N41" s="9">
        <v>2.1562217399753732E-2</v>
      </c>
      <c r="O41" s="9">
        <v>689.71969041150589</v>
      </c>
      <c r="P41" s="9">
        <v>5535.4092119647476</v>
      </c>
      <c r="R41" s="29"/>
      <c r="S41" s="8" t="s">
        <v>23</v>
      </c>
      <c r="T41" s="9">
        <v>1450.8182461357158</v>
      </c>
      <c r="U41" s="9">
        <v>588.10458383976606</v>
      </c>
      <c r="V41" s="9">
        <v>0</v>
      </c>
      <c r="W41" s="9">
        <v>292.98864149586126</v>
      </c>
      <c r="X41" s="9">
        <v>30.808854715925658</v>
      </c>
      <c r="Y41" s="9">
        <v>70.314687629227876</v>
      </c>
      <c r="Z41" s="9">
        <v>5.2473388629930655</v>
      </c>
      <c r="AA41" s="9">
        <v>45.150623249010948</v>
      </c>
      <c r="AB41" s="9">
        <v>7.6110721367819573E-2</v>
      </c>
      <c r="AC41" s="9">
        <v>184.63476064163544</v>
      </c>
      <c r="AD41" s="9">
        <v>46.596919741559283</v>
      </c>
      <c r="AE41" s="9">
        <v>6.0374208719310455E-3</v>
      </c>
      <c r="AF41" s="9">
        <v>358.45088091796413</v>
      </c>
      <c r="AG41" s="9">
        <v>3073.1976853719002</v>
      </c>
    </row>
    <row r="48" spans="1:33" ht="15.75" thickBot="1" x14ac:dyDescent="0.3"/>
    <row r="49" spans="1:33" x14ac:dyDescent="0.25">
      <c r="A49" s="30" t="s">
        <v>5</v>
      </c>
      <c r="B49" s="30"/>
      <c r="C49" s="31" t="s">
        <v>10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R49" s="30" t="s">
        <v>5</v>
      </c>
      <c r="S49" s="30"/>
      <c r="T49" s="31" t="s">
        <v>10</v>
      </c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ht="18" x14ac:dyDescent="0.25">
      <c r="A50" s="10" t="s">
        <v>34</v>
      </c>
      <c r="B50" s="10"/>
      <c r="C50" s="1" t="s">
        <v>36</v>
      </c>
      <c r="D50" s="1" t="s">
        <v>11</v>
      </c>
      <c r="E50" s="1" t="s">
        <v>12</v>
      </c>
      <c r="F50" s="1" t="s">
        <v>13</v>
      </c>
      <c r="G50" s="1" t="s">
        <v>14</v>
      </c>
      <c r="H50" s="1" t="s">
        <v>15</v>
      </c>
      <c r="I50" s="1" t="s">
        <v>16</v>
      </c>
      <c r="J50" s="1" t="s">
        <v>17</v>
      </c>
      <c r="K50" s="1" t="s">
        <v>18</v>
      </c>
      <c r="L50" s="1" t="s">
        <v>19</v>
      </c>
      <c r="M50" s="1" t="s">
        <v>20</v>
      </c>
      <c r="N50" s="1" t="s">
        <v>21</v>
      </c>
      <c r="O50" s="1" t="s">
        <v>22</v>
      </c>
      <c r="P50" s="1" t="s">
        <v>23</v>
      </c>
      <c r="R50" s="10" t="s">
        <v>35</v>
      </c>
      <c r="S50" s="10"/>
      <c r="T50" s="1" t="s">
        <v>36</v>
      </c>
      <c r="U50" s="1" t="s">
        <v>11</v>
      </c>
      <c r="V50" s="1" t="s">
        <v>12</v>
      </c>
      <c r="W50" s="1" t="s">
        <v>13</v>
      </c>
      <c r="X50" s="1" t="s">
        <v>14</v>
      </c>
      <c r="Y50" s="1" t="s">
        <v>15</v>
      </c>
      <c r="Z50" s="1" t="s">
        <v>16</v>
      </c>
      <c r="AA50" s="1" t="s">
        <v>17</v>
      </c>
      <c r="AB50" s="1" t="s">
        <v>18</v>
      </c>
      <c r="AC50" s="1" t="s">
        <v>19</v>
      </c>
      <c r="AD50" s="1" t="s">
        <v>20</v>
      </c>
      <c r="AE50" s="1" t="s">
        <v>21</v>
      </c>
      <c r="AF50" s="1" t="s">
        <v>22</v>
      </c>
      <c r="AG50" s="1" t="s">
        <v>23</v>
      </c>
    </row>
    <row r="51" spans="1:33" ht="18" x14ac:dyDescent="0.25">
      <c r="A51" s="33" t="s">
        <v>24</v>
      </c>
      <c r="B51" s="2" t="s">
        <v>40</v>
      </c>
      <c r="C51" s="3">
        <v>62.041185125563842</v>
      </c>
      <c r="D51" s="3">
        <v>478.73506459462237</v>
      </c>
      <c r="E51" s="3">
        <v>0</v>
      </c>
      <c r="F51" s="3">
        <v>373.81038521276093</v>
      </c>
      <c r="G51" s="3">
        <v>39.9764761398323</v>
      </c>
      <c r="H51" s="3">
        <v>91.790409586534281</v>
      </c>
      <c r="I51" s="3">
        <v>6.8499967746889583</v>
      </c>
      <c r="J51" s="3">
        <v>58.940661486936662</v>
      </c>
      <c r="K51" s="3">
        <v>0</v>
      </c>
      <c r="L51" s="3">
        <v>609.38156156099717</v>
      </c>
      <c r="M51" s="3">
        <v>165.243130754623</v>
      </c>
      <c r="N51" s="3">
        <v>0</v>
      </c>
      <c r="O51" s="3">
        <v>288.09441312528469</v>
      </c>
      <c r="P51" s="3">
        <v>2174.8632843618443</v>
      </c>
      <c r="R51" s="33" t="s">
        <v>24</v>
      </c>
      <c r="S51" s="2" t="s">
        <v>40</v>
      </c>
      <c r="T51" s="3">
        <v>40.329669318388738</v>
      </c>
      <c r="U51" s="3">
        <v>244.17699173997775</v>
      </c>
      <c r="V51" s="3">
        <v>0</v>
      </c>
      <c r="W51" s="3">
        <v>119.61932326808351</v>
      </c>
      <c r="X51" s="3">
        <v>12.792472364746336</v>
      </c>
      <c r="Y51" s="3">
        <v>29.372931067690971</v>
      </c>
      <c r="Z51" s="3">
        <v>2.1919989679004668</v>
      </c>
      <c r="AA51" s="3">
        <v>18.861011675819732</v>
      </c>
      <c r="AB51" s="3">
        <v>0</v>
      </c>
      <c r="AC51" s="3">
        <v>365.62893693659828</v>
      </c>
      <c r="AD51" s="3">
        <v>92.275052489679453</v>
      </c>
      <c r="AE51" s="3">
        <v>0</v>
      </c>
      <c r="AF51" s="3">
        <v>149.72647481352263</v>
      </c>
      <c r="AG51" s="3">
        <v>1074.9748626424077</v>
      </c>
    </row>
    <row r="52" spans="1:33" ht="27" x14ac:dyDescent="0.25">
      <c r="A52" s="33"/>
      <c r="B52" s="5" t="s">
        <v>43</v>
      </c>
      <c r="C52" s="6">
        <v>63.275149256470385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7">
        <v>0</v>
      </c>
      <c r="L52" s="6">
        <v>0</v>
      </c>
      <c r="M52" s="6">
        <v>0</v>
      </c>
      <c r="N52" s="6">
        <v>0</v>
      </c>
      <c r="O52" s="6">
        <v>0</v>
      </c>
      <c r="P52" s="12">
        <v>63.275149256470385</v>
      </c>
      <c r="R52" s="33"/>
      <c r="S52" s="5" t="s">
        <v>43</v>
      </c>
      <c r="T52" s="6">
        <v>37.96508955388223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7">
        <v>0</v>
      </c>
      <c r="AC52" s="6">
        <v>0</v>
      </c>
      <c r="AD52" s="6">
        <v>0</v>
      </c>
      <c r="AE52" s="6">
        <v>0</v>
      </c>
      <c r="AF52" s="6">
        <v>0</v>
      </c>
      <c r="AG52" s="12">
        <v>37.96508955388223</v>
      </c>
    </row>
    <row r="53" spans="1:33" ht="18" x14ac:dyDescent="0.25">
      <c r="A53" s="33"/>
      <c r="B53" s="2" t="s">
        <v>41</v>
      </c>
      <c r="C53" s="3">
        <v>36.72725270376425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3">
        <v>0</v>
      </c>
      <c r="M53" s="3">
        <v>0</v>
      </c>
      <c r="N53" s="3">
        <v>0</v>
      </c>
      <c r="O53" s="3">
        <v>0</v>
      </c>
      <c r="P53" s="3">
        <v>36.72725270376425</v>
      </c>
      <c r="R53" s="33"/>
      <c r="S53" s="2" t="s">
        <v>41</v>
      </c>
      <c r="T53" s="3">
        <v>27.545439527823188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3">
        <v>0</v>
      </c>
      <c r="AD53" s="3">
        <v>0</v>
      </c>
      <c r="AE53" s="3">
        <v>0</v>
      </c>
      <c r="AF53" s="3">
        <v>0</v>
      </c>
      <c r="AG53" s="3">
        <v>27.545439527823188</v>
      </c>
    </row>
    <row r="54" spans="1:33" ht="18" x14ac:dyDescent="0.25">
      <c r="A54" s="33"/>
      <c r="B54" s="5" t="s">
        <v>42</v>
      </c>
      <c r="C54" s="6">
        <v>602.18266632303335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7">
        <v>0</v>
      </c>
      <c r="L54" s="6">
        <v>0</v>
      </c>
      <c r="M54" s="6">
        <v>0</v>
      </c>
      <c r="N54" s="6">
        <v>0</v>
      </c>
      <c r="O54" s="6">
        <v>0</v>
      </c>
      <c r="P54" s="6">
        <v>602.18266632303335</v>
      </c>
      <c r="R54" s="33"/>
      <c r="S54" s="5" t="s">
        <v>42</v>
      </c>
      <c r="T54" s="6">
        <v>485.25909256501222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7">
        <v>0</v>
      </c>
      <c r="AC54" s="6">
        <v>0</v>
      </c>
      <c r="AD54" s="6">
        <v>0</v>
      </c>
      <c r="AE54" s="6">
        <v>0</v>
      </c>
      <c r="AF54" s="6">
        <v>0</v>
      </c>
      <c r="AG54" s="6">
        <v>485.25909256501222</v>
      </c>
    </row>
    <row r="55" spans="1:33" x14ac:dyDescent="0.25">
      <c r="A55" s="33"/>
      <c r="B55" s="2" t="s">
        <v>25</v>
      </c>
      <c r="C55" s="3">
        <v>17.148658749213514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3">
        <v>0</v>
      </c>
      <c r="M55" s="3">
        <v>0</v>
      </c>
      <c r="N55" s="3">
        <v>0</v>
      </c>
      <c r="O55" s="3">
        <v>0</v>
      </c>
      <c r="P55" s="3">
        <v>17.148658749213514</v>
      </c>
      <c r="R55" s="33"/>
      <c r="S55" s="2" t="s">
        <v>25</v>
      </c>
      <c r="T55" s="3">
        <v>2.7437853998741621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3">
        <v>0</v>
      </c>
      <c r="AD55" s="3">
        <v>0</v>
      </c>
      <c r="AE55" s="3">
        <v>0</v>
      </c>
      <c r="AF55" s="3">
        <v>0</v>
      </c>
      <c r="AG55" s="3">
        <v>2.7437853998741621</v>
      </c>
    </row>
    <row r="56" spans="1:33" x14ac:dyDescent="0.25">
      <c r="A56" s="33"/>
      <c r="B56" s="5" t="s">
        <v>26</v>
      </c>
      <c r="C56" s="6">
        <v>1.5191096075246748</v>
      </c>
      <c r="D56" s="6">
        <v>3.3979226047266815</v>
      </c>
      <c r="E56" s="6">
        <v>0</v>
      </c>
      <c r="F56" s="6">
        <v>6.3593482327081885</v>
      </c>
      <c r="G56" s="6">
        <v>0.24211102333304296</v>
      </c>
      <c r="H56" s="6">
        <v>0</v>
      </c>
      <c r="I56" s="6">
        <v>0</v>
      </c>
      <c r="J56" s="6">
        <v>0</v>
      </c>
      <c r="K56" s="7">
        <v>0</v>
      </c>
      <c r="L56" s="6">
        <v>0</v>
      </c>
      <c r="M56" s="6">
        <v>0</v>
      </c>
      <c r="N56" s="6">
        <v>0</v>
      </c>
      <c r="O56" s="6">
        <v>0</v>
      </c>
      <c r="P56" s="6">
        <v>11.51849146829259</v>
      </c>
      <c r="R56" s="33"/>
      <c r="S56" s="5" t="s">
        <v>26</v>
      </c>
      <c r="T56" s="6">
        <v>1.0937589174177658</v>
      </c>
      <c r="U56" s="6">
        <v>1.4950859460797399</v>
      </c>
      <c r="V56" s="6">
        <v>0</v>
      </c>
      <c r="W56" s="6">
        <v>2.0349914344666202</v>
      </c>
      <c r="X56" s="6">
        <v>7.7475527466573754E-2</v>
      </c>
      <c r="Y56" s="6">
        <v>0</v>
      </c>
      <c r="Z56" s="6">
        <v>0</v>
      </c>
      <c r="AA56" s="6">
        <v>0</v>
      </c>
      <c r="AB56" s="7">
        <v>0</v>
      </c>
      <c r="AC56" s="6">
        <v>0</v>
      </c>
      <c r="AD56" s="6">
        <v>0</v>
      </c>
      <c r="AE56" s="6">
        <v>0</v>
      </c>
      <c r="AF56" s="6">
        <v>0</v>
      </c>
      <c r="AG56" s="6">
        <v>4.7013118254306994</v>
      </c>
    </row>
    <row r="57" spans="1:33" ht="27" x14ac:dyDescent="0.25">
      <c r="A57" s="33"/>
      <c r="B57" s="2" t="s">
        <v>27</v>
      </c>
      <c r="C57" s="3">
        <v>1.6982512786509376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3">
        <v>0</v>
      </c>
      <c r="M57" s="3">
        <v>0</v>
      </c>
      <c r="N57" s="3">
        <v>0</v>
      </c>
      <c r="O57" s="3">
        <v>0</v>
      </c>
      <c r="P57" s="3">
        <v>1.6982512786509376</v>
      </c>
      <c r="R57" s="33"/>
      <c r="S57" s="2" t="s">
        <v>27</v>
      </c>
      <c r="T57" s="3">
        <v>1.0189507671905624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3">
        <v>0</v>
      </c>
      <c r="AD57" s="3">
        <v>0</v>
      </c>
      <c r="AE57" s="3">
        <v>0</v>
      </c>
      <c r="AF57" s="3">
        <v>0</v>
      </c>
      <c r="AG57" s="3">
        <v>1.0189507671905624</v>
      </c>
    </row>
    <row r="58" spans="1:33" ht="18" x14ac:dyDescent="0.25">
      <c r="A58" s="33"/>
      <c r="B58" s="5" t="s">
        <v>28</v>
      </c>
      <c r="C58" s="6">
        <v>4.5699010928949658E-2</v>
      </c>
      <c r="D58" s="6">
        <v>0</v>
      </c>
      <c r="E58" s="6">
        <v>0</v>
      </c>
      <c r="F58" s="6">
        <v>2.3043742248671233</v>
      </c>
      <c r="G58" s="6">
        <v>0</v>
      </c>
      <c r="H58" s="6">
        <v>0</v>
      </c>
      <c r="I58" s="6">
        <v>0</v>
      </c>
      <c r="J58" s="6">
        <v>0</v>
      </c>
      <c r="K58" s="7">
        <v>4.8914060438117177E-2</v>
      </c>
      <c r="L58" s="6">
        <v>0</v>
      </c>
      <c r="M58" s="6">
        <v>0</v>
      </c>
      <c r="N58" s="6">
        <v>0</v>
      </c>
      <c r="O58" s="6">
        <v>0</v>
      </c>
      <c r="P58" s="6">
        <v>2.39898729623419</v>
      </c>
      <c r="R58" s="33"/>
      <c r="S58" s="5" t="s">
        <v>28</v>
      </c>
      <c r="T58" s="6">
        <v>3.198930765026476E-2</v>
      </c>
      <c r="U58" s="6">
        <v>0</v>
      </c>
      <c r="V58" s="6">
        <v>0</v>
      </c>
      <c r="W58" s="6">
        <v>0.73739975195747942</v>
      </c>
      <c r="X58" s="6">
        <v>0</v>
      </c>
      <c r="Y58" s="6">
        <v>0</v>
      </c>
      <c r="Z58" s="6">
        <v>0</v>
      </c>
      <c r="AA58" s="6">
        <v>0</v>
      </c>
      <c r="AB58" s="7">
        <v>3.1794139284776167E-2</v>
      </c>
      <c r="AC58" s="6">
        <v>0</v>
      </c>
      <c r="AD58" s="6">
        <v>0</v>
      </c>
      <c r="AE58" s="6">
        <v>0</v>
      </c>
      <c r="AF58" s="6">
        <v>0</v>
      </c>
      <c r="AG58" s="6">
        <v>0.80118319889252032</v>
      </c>
    </row>
    <row r="59" spans="1:33" ht="18" x14ac:dyDescent="0.25">
      <c r="A59" s="33"/>
      <c r="B59" s="2" t="s">
        <v>29</v>
      </c>
      <c r="C59" s="3">
        <v>0.90444297525443362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3">
        <v>0</v>
      </c>
      <c r="M59" s="3">
        <v>0</v>
      </c>
      <c r="N59" s="3">
        <v>0</v>
      </c>
      <c r="O59" s="3">
        <v>0</v>
      </c>
      <c r="P59" s="3">
        <v>0.90444297525443362</v>
      </c>
      <c r="R59" s="33"/>
      <c r="S59" s="2" t="s">
        <v>29</v>
      </c>
      <c r="T59" s="3">
        <v>0.63311008267810354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0.63311008267810354</v>
      </c>
    </row>
    <row r="60" spans="1:33" ht="27" x14ac:dyDescent="0.25">
      <c r="A60" s="33"/>
      <c r="B60" s="5" t="s">
        <v>30</v>
      </c>
      <c r="C60" s="6">
        <v>0.96817790268214299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7">
        <v>0</v>
      </c>
      <c r="L60" s="6">
        <v>0</v>
      </c>
      <c r="M60" s="6">
        <v>0</v>
      </c>
      <c r="N60" s="6">
        <v>0</v>
      </c>
      <c r="O60" s="6">
        <v>0</v>
      </c>
      <c r="P60" s="6">
        <v>0.96817790268214299</v>
      </c>
      <c r="R60" s="33"/>
      <c r="S60" s="5" t="s">
        <v>30</v>
      </c>
      <c r="T60" s="6">
        <v>0.69708808993114291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7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0.69708808993114291</v>
      </c>
    </row>
    <row r="61" spans="1:33" ht="18" x14ac:dyDescent="0.25">
      <c r="A61" s="33"/>
      <c r="B61" s="2" t="s">
        <v>31</v>
      </c>
      <c r="C61" s="3">
        <v>0.83559189992241434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3">
        <v>0</v>
      </c>
      <c r="M61" s="3">
        <v>0</v>
      </c>
      <c r="N61" s="3">
        <v>0</v>
      </c>
      <c r="O61" s="3">
        <v>0</v>
      </c>
      <c r="P61" s="3">
        <v>0.83559189992241434</v>
      </c>
      <c r="R61" s="33"/>
      <c r="S61" s="2" t="s">
        <v>31</v>
      </c>
      <c r="T61" s="3">
        <v>0.60162616794413826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0.60162616794413826</v>
      </c>
    </row>
    <row r="62" spans="1:33" ht="27" x14ac:dyDescent="0.25">
      <c r="A62" s="33"/>
      <c r="B62" s="5" t="s">
        <v>32</v>
      </c>
      <c r="C62" s="6">
        <v>2.2294046618745846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7">
        <v>0</v>
      </c>
      <c r="L62" s="6">
        <v>0</v>
      </c>
      <c r="M62" s="6">
        <v>0</v>
      </c>
      <c r="N62" s="6">
        <v>9.0073005612879807E-3</v>
      </c>
      <c r="O62" s="6">
        <v>2.5887277858628311E-2</v>
      </c>
      <c r="P62" s="6">
        <v>2.2642992402945006</v>
      </c>
      <c r="R62" s="33"/>
      <c r="S62" s="5" t="s">
        <v>32</v>
      </c>
      <c r="T62" s="6">
        <v>1.5605832633122092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7">
        <v>0</v>
      </c>
      <c r="AC62" s="6">
        <v>0</v>
      </c>
      <c r="AD62" s="6">
        <v>0</v>
      </c>
      <c r="AE62" s="6">
        <v>2.522044157160635E-3</v>
      </c>
      <c r="AF62" s="6">
        <v>1.1131529479210174E-2</v>
      </c>
      <c r="AG62" s="6">
        <v>1.5742368369485802</v>
      </c>
    </row>
    <row r="63" spans="1:33" ht="18" x14ac:dyDescent="0.25">
      <c r="A63" s="33"/>
      <c r="B63" s="2" t="s">
        <v>33</v>
      </c>
      <c r="C63" s="3">
        <v>8.7705247417465895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3">
        <v>0</v>
      </c>
      <c r="M63" s="3">
        <v>0</v>
      </c>
      <c r="N63" s="3">
        <v>0</v>
      </c>
      <c r="O63" s="3">
        <v>0</v>
      </c>
      <c r="P63" s="3">
        <v>8.7705247417465895</v>
      </c>
      <c r="R63" s="33"/>
      <c r="S63" s="2" t="s">
        <v>33</v>
      </c>
      <c r="T63" s="3">
        <v>6.5778935563099417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3">
        <v>0</v>
      </c>
      <c r="AD63" s="3">
        <v>0</v>
      </c>
      <c r="AE63" s="3">
        <v>0</v>
      </c>
      <c r="AF63" s="3">
        <v>0</v>
      </c>
      <c r="AG63" s="3">
        <v>6.5778935563099417</v>
      </c>
    </row>
    <row r="64" spans="1:33" ht="15.75" thickBot="1" x14ac:dyDescent="0.3">
      <c r="A64" s="29"/>
      <c r="B64" s="8" t="s">
        <v>23</v>
      </c>
      <c r="C64" s="9">
        <v>798.34611423663</v>
      </c>
      <c r="D64" s="9">
        <v>482.13298719934903</v>
      </c>
      <c r="E64" s="9">
        <v>0</v>
      </c>
      <c r="F64" s="9">
        <v>382.47410767033625</v>
      </c>
      <c r="G64" s="9">
        <v>40.218587163165346</v>
      </c>
      <c r="H64" s="9">
        <v>91.790409586534281</v>
      </c>
      <c r="I64" s="9">
        <v>6.8499967746889583</v>
      </c>
      <c r="J64" s="9">
        <v>58.940661486936662</v>
      </c>
      <c r="K64" s="9">
        <v>4.8914060438117177E-2</v>
      </c>
      <c r="L64" s="9">
        <v>609.38156156099717</v>
      </c>
      <c r="M64" s="9">
        <v>165.243130754623</v>
      </c>
      <c r="N64" s="9">
        <v>9.0073005612879807E-3</v>
      </c>
      <c r="O64" s="9">
        <v>288.12030040314329</v>
      </c>
      <c r="P64" s="9">
        <v>2923.5557781974039</v>
      </c>
      <c r="R64" s="29"/>
      <c r="S64" s="8" t="s">
        <v>23</v>
      </c>
      <c r="T64" s="9">
        <v>606.05807651741452</v>
      </c>
      <c r="U64" s="9">
        <v>245.67207768605749</v>
      </c>
      <c r="V64" s="9">
        <v>0</v>
      </c>
      <c r="W64" s="9">
        <v>122.39171445450761</v>
      </c>
      <c r="X64" s="9">
        <v>12.86994789221291</v>
      </c>
      <c r="Y64" s="9">
        <v>29.372931067690971</v>
      </c>
      <c r="Z64" s="9">
        <v>2.1919989679004668</v>
      </c>
      <c r="AA64" s="9">
        <v>18.861011675819732</v>
      </c>
      <c r="AB64" s="9">
        <v>3.1794139284776167E-2</v>
      </c>
      <c r="AC64" s="9">
        <v>365.62893693659828</v>
      </c>
      <c r="AD64" s="9">
        <v>92.275052489679453</v>
      </c>
      <c r="AE64" s="9">
        <v>2.522044157160635E-3</v>
      </c>
      <c r="AF64" s="9">
        <v>149.73760634300183</v>
      </c>
      <c r="AG64" s="9">
        <v>1645.0936702143251</v>
      </c>
    </row>
    <row r="66" spans="3:33" x14ac:dyDescent="0.25">
      <c r="P66" s="11"/>
      <c r="AG66" s="11"/>
    </row>
    <row r="67" spans="3:33" x14ac:dyDescent="0.2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</sheetData>
  <mergeCells count="20">
    <mergeCell ref="A51:A64"/>
    <mergeCell ref="R51:R64"/>
    <mergeCell ref="A28:A41"/>
    <mergeCell ref="R28:R41"/>
    <mergeCell ref="A49:B49"/>
    <mergeCell ref="C49:P49"/>
    <mergeCell ref="R49:S49"/>
    <mergeCell ref="T49:AG49"/>
    <mergeCell ref="A5:A18"/>
    <mergeCell ref="R5:R18"/>
    <mergeCell ref="A26:B26"/>
    <mergeCell ref="C26:P26"/>
    <mergeCell ref="R26:S26"/>
    <mergeCell ref="T26:AG26"/>
    <mergeCell ref="A1:P1"/>
    <mergeCell ref="R1:AG1"/>
    <mergeCell ref="A3:B3"/>
    <mergeCell ref="C3:P3"/>
    <mergeCell ref="R3:S3"/>
    <mergeCell ref="T3:A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showZeros="0" zoomScale="98" zoomScaleNormal="98" workbookViewId="0">
      <selection activeCell="G13" sqref="G13"/>
    </sheetView>
  </sheetViews>
  <sheetFormatPr baseColWidth="10" defaultColWidth="9.140625" defaultRowHeight="15" x14ac:dyDescent="0.25"/>
  <sheetData>
    <row r="1" spans="1:33" x14ac:dyDescent="0.2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R1" s="32" t="s">
        <v>35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5.75" thickBot="1" x14ac:dyDescent="0.3"/>
    <row r="3" spans="1:33" x14ac:dyDescent="0.25">
      <c r="A3" s="30" t="s">
        <v>37</v>
      </c>
      <c r="B3" s="30"/>
      <c r="C3" s="31" t="s">
        <v>10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R3" s="30" t="s">
        <v>37</v>
      </c>
      <c r="S3" s="30"/>
      <c r="T3" s="31" t="s">
        <v>10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18" x14ac:dyDescent="0.25">
      <c r="A4" s="10" t="s">
        <v>34</v>
      </c>
      <c r="B4" s="10"/>
      <c r="C4" s="1" t="s">
        <v>36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  <c r="P4" s="1" t="s">
        <v>23</v>
      </c>
      <c r="R4" s="10" t="s">
        <v>35</v>
      </c>
      <c r="S4" s="10"/>
      <c r="T4" s="1" t="s">
        <v>36</v>
      </c>
      <c r="U4" s="1" t="s">
        <v>11</v>
      </c>
      <c r="V4" s="1" t="s">
        <v>12</v>
      </c>
      <c r="W4" s="1" t="s">
        <v>13</v>
      </c>
      <c r="X4" s="1" t="s">
        <v>14</v>
      </c>
      <c r="Y4" s="1" t="s">
        <v>15</v>
      </c>
      <c r="Z4" s="1" t="s">
        <v>16</v>
      </c>
      <c r="AA4" s="1" t="s">
        <v>17</v>
      </c>
      <c r="AB4" s="1" t="s">
        <v>18</v>
      </c>
      <c r="AC4" s="1" t="s">
        <v>19</v>
      </c>
      <c r="AD4" s="1" t="s">
        <v>20</v>
      </c>
      <c r="AE4" s="1" t="s">
        <v>21</v>
      </c>
      <c r="AF4" s="1" t="s">
        <v>22</v>
      </c>
      <c r="AG4" s="1" t="s">
        <v>23</v>
      </c>
    </row>
    <row r="5" spans="1:33" ht="18" x14ac:dyDescent="0.25">
      <c r="A5" s="33" t="s">
        <v>24</v>
      </c>
      <c r="B5" s="2" t="s">
        <v>40</v>
      </c>
      <c r="C5" s="3">
        <v>253.30336655723011</v>
      </c>
      <c r="D5" s="3">
        <v>1954.5919908748479</v>
      </c>
      <c r="E5" s="3">
        <v>1389.2771224593009</v>
      </c>
      <c r="F5" s="3">
        <v>1526.2027770232219</v>
      </c>
      <c r="G5" s="3">
        <v>163.21699801220993</v>
      </c>
      <c r="H5" s="3">
        <v>374.76427503567726</v>
      </c>
      <c r="I5" s="3">
        <v>27.967345246922562</v>
      </c>
      <c r="J5" s="3">
        <v>240.64446788911084</v>
      </c>
      <c r="K5" s="3">
        <v>0</v>
      </c>
      <c r="L5" s="3">
        <v>556.02289592649845</v>
      </c>
      <c r="M5" s="3">
        <v>150.77411246048956</v>
      </c>
      <c r="N5" s="3">
        <v>0</v>
      </c>
      <c r="O5" s="3">
        <v>1176.2393736236811</v>
      </c>
      <c r="P5" s="3">
        <v>7813.004725109191</v>
      </c>
      <c r="R5" s="33" t="s">
        <v>24</v>
      </c>
      <c r="S5" s="2" t="s">
        <v>40</v>
      </c>
      <c r="T5" s="3">
        <v>164.65902432090033</v>
      </c>
      <c r="U5" s="3">
        <v>996.93218171726869</v>
      </c>
      <c r="V5" s="3">
        <v>800.54568802703216</v>
      </c>
      <c r="W5" s="3">
        <v>488.38488864743101</v>
      </c>
      <c r="X5" s="3">
        <v>52.229439363907176</v>
      </c>
      <c r="Y5" s="3">
        <v>119.92456801141672</v>
      </c>
      <c r="Z5" s="3">
        <v>8.9495504790152207</v>
      </c>
      <c r="AA5" s="3">
        <v>77.006229724515478</v>
      </c>
      <c r="AB5" s="3">
        <v>0</v>
      </c>
      <c r="AC5" s="3">
        <v>333.61373755589904</v>
      </c>
      <c r="AD5" s="3">
        <v>84.195264746200479</v>
      </c>
      <c r="AE5" s="3">
        <v>0</v>
      </c>
      <c r="AF5" s="3">
        <v>611.30715114892655</v>
      </c>
      <c r="AG5" s="3">
        <v>3737.7477237425128</v>
      </c>
    </row>
    <row r="6" spans="1:33" ht="29.25" customHeight="1" x14ac:dyDescent="0.25">
      <c r="A6" s="33"/>
      <c r="B6" s="5" t="s">
        <v>43</v>
      </c>
      <c r="C6" s="6">
        <v>258.34142745076224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0</v>
      </c>
      <c r="L6" s="6">
        <v>0</v>
      </c>
      <c r="M6" s="6">
        <v>0</v>
      </c>
      <c r="N6" s="6">
        <v>0</v>
      </c>
      <c r="O6" s="6">
        <v>0</v>
      </c>
      <c r="P6" s="12">
        <v>258.34142745076224</v>
      </c>
      <c r="R6" s="33"/>
      <c r="S6" s="5" t="s">
        <v>43</v>
      </c>
      <c r="T6" s="6">
        <v>155.00485647045733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7">
        <v>0</v>
      </c>
      <c r="AC6" s="6">
        <v>0</v>
      </c>
      <c r="AD6" s="6">
        <v>0</v>
      </c>
      <c r="AE6" s="6">
        <v>0</v>
      </c>
      <c r="AF6" s="6">
        <v>0</v>
      </c>
      <c r="AG6" s="12">
        <v>155.00485647045733</v>
      </c>
    </row>
    <row r="7" spans="1:33" ht="18" x14ac:dyDescent="0.25">
      <c r="A7" s="33"/>
      <c r="B7" s="2" t="s">
        <v>41</v>
      </c>
      <c r="C7" s="3">
        <v>149.95098393805972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3">
        <v>0</v>
      </c>
      <c r="M7" s="3">
        <v>0</v>
      </c>
      <c r="N7" s="3">
        <v>0</v>
      </c>
      <c r="O7" s="3">
        <v>0</v>
      </c>
      <c r="P7" s="3">
        <v>149.95098393805972</v>
      </c>
      <c r="R7" s="33"/>
      <c r="S7" s="2" t="s">
        <v>41</v>
      </c>
      <c r="T7" s="3">
        <v>112.46323795354479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3">
        <v>0</v>
      </c>
      <c r="AD7" s="3">
        <v>0</v>
      </c>
      <c r="AE7" s="3">
        <v>0</v>
      </c>
      <c r="AF7" s="3">
        <v>0</v>
      </c>
      <c r="AG7" s="3">
        <v>112.46323795354479</v>
      </c>
    </row>
    <row r="8" spans="1:33" ht="18" x14ac:dyDescent="0.25">
      <c r="A8" s="33"/>
      <c r="B8" s="5" t="s">
        <v>42</v>
      </c>
      <c r="C8" s="6">
        <v>2458.6070745315606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v>0</v>
      </c>
      <c r="L8" s="6">
        <v>0</v>
      </c>
      <c r="M8" s="6">
        <v>0</v>
      </c>
      <c r="N8" s="6">
        <v>0</v>
      </c>
      <c r="O8" s="6">
        <v>0</v>
      </c>
      <c r="P8" s="6">
        <v>2458.6070745315606</v>
      </c>
      <c r="R8" s="33"/>
      <c r="S8" s="5" t="s">
        <v>42</v>
      </c>
      <c r="T8" s="6">
        <v>1981.2284621973849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7">
        <v>0</v>
      </c>
      <c r="AC8" s="6">
        <v>0</v>
      </c>
      <c r="AD8" s="6">
        <v>0</v>
      </c>
      <c r="AE8" s="6">
        <v>0</v>
      </c>
      <c r="AF8" s="6">
        <v>0</v>
      </c>
      <c r="AG8" s="6">
        <v>1981.2284621973849</v>
      </c>
    </row>
    <row r="9" spans="1:33" x14ac:dyDescent="0.25">
      <c r="A9" s="33"/>
      <c r="B9" s="2" t="s">
        <v>25</v>
      </c>
      <c r="C9" s="3">
        <v>70.01499059577165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3">
        <v>0</v>
      </c>
      <c r="M9" s="3">
        <v>0</v>
      </c>
      <c r="N9" s="3">
        <v>0</v>
      </c>
      <c r="O9" s="3">
        <v>0</v>
      </c>
      <c r="P9" s="3">
        <v>70.01499059577165</v>
      </c>
      <c r="R9" s="33"/>
      <c r="S9" s="2" t="s">
        <v>25</v>
      </c>
      <c r="T9" s="3">
        <v>11.202398495323465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3">
        <v>0</v>
      </c>
      <c r="AD9" s="3">
        <v>0</v>
      </c>
      <c r="AE9" s="3">
        <v>0</v>
      </c>
      <c r="AF9" s="3">
        <v>0</v>
      </c>
      <c r="AG9" s="3">
        <v>11.202398495323465</v>
      </c>
    </row>
    <row r="10" spans="1:33" x14ac:dyDescent="0.25">
      <c r="A10" s="33"/>
      <c r="B10" s="5" t="s">
        <v>26</v>
      </c>
      <c r="C10" s="6">
        <v>6.2022602723763729</v>
      </c>
      <c r="D10" s="6">
        <v>13.873126912972689</v>
      </c>
      <c r="E10" s="6">
        <v>0.51730669556960551</v>
      </c>
      <c r="F10" s="6">
        <v>25.96411260027676</v>
      </c>
      <c r="G10" s="6">
        <v>0.98849719209515985</v>
      </c>
      <c r="H10" s="6">
        <v>0</v>
      </c>
      <c r="I10" s="6">
        <v>0</v>
      </c>
      <c r="J10" s="6">
        <v>0</v>
      </c>
      <c r="K10" s="7">
        <v>0</v>
      </c>
      <c r="L10" s="6">
        <v>0</v>
      </c>
      <c r="M10" s="6">
        <v>0</v>
      </c>
      <c r="N10" s="6">
        <v>0</v>
      </c>
      <c r="O10" s="6">
        <v>0</v>
      </c>
      <c r="P10" s="6">
        <v>47.545303673290583</v>
      </c>
      <c r="R10" s="33"/>
      <c r="S10" s="5" t="s">
        <v>26</v>
      </c>
      <c r="T10" s="6">
        <v>4.465627396110988</v>
      </c>
      <c r="U10" s="6">
        <v>6.104175841707983</v>
      </c>
      <c r="V10" s="6">
        <v>0.22761494605062643</v>
      </c>
      <c r="W10" s="6">
        <v>8.3085160320885638</v>
      </c>
      <c r="X10" s="6">
        <v>0.31631910147045117</v>
      </c>
      <c r="Y10" s="6">
        <v>0</v>
      </c>
      <c r="Z10" s="6">
        <v>0</v>
      </c>
      <c r="AA10" s="6">
        <v>0</v>
      </c>
      <c r="AB10" s="7">
        <v>0</v>
      </c>
      <c r="AC10" s="6">
        <v>0</v>
      </c>
      <c r="AD10" s="6">
        <v>0</v>
      </c>
      <c r="AE10" s="6">
        <v>0</v>
      </c>
      <c r="AF10" s="6">
        <v>0</v>
      </c>
      <c r="AG10" s="6">
        <v>19.422253317428613</v>
      </c>
    </row>
    <row r="11" spans="1:33" ht="27" x14ac:dyDescent="0.25">
      <c r="A11" s="33"/>
      <c r="B11" s="2" t="s">
        <v>27</v>
      </c>
      <c r="C11" s="3">
        <v>6.9336645531800452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3">
        <v>0</v>
      </c>
      <c r="M11" s="3">
        <v>0</v>
      </c>
      <c r="N11" s="3">
        <v>0</v>
      </c>
      <c r="O11" s="3">
        <v>0</v>
      </c>
      <c r="P11" s="3">
        <v>6.9336645531800452</v>
      </c>
      <c r="R11" s="33"/>
      <c r="S11" s="2" t="s">
        <v>27</v>
      </c>
      <c r="T11" s="3">
        <v>4.1601987319080269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">
        <v>0</v>
      </c>
      <c r="AD11" s="3">
        <v>0</v>
      </c>
      <c r="AE11" s="3">
        <v>0</v>
      </c>
      <c r="AF11" s="3">
        <v>0</v>
      </c>
      <c r="AG11" s="3">
        <v>4.1601987319080269</v>
      </c>
    </row>
    <row r="12" spans="1:33" ht="18" x14ac:dyDescent="0.25">
      <c r="A12" s="33"/>
      <c r="B12" s="5" t="s">
        <v>28</v>
      </c>
      <c r="C12" s="6">
        <v>0.1865811120985319</v>
      </c>
      <c r="D12" s="6">
        <v>0</v>
      </c>
      <c r="E12" s="6">
        <v>0</v>
      </c>
      <c r="F12" s="6">
        <v>9.4083591050880173</v>
      </c>
      <c r="G12" s="6">
        <v>0</v>
      </c>
      <c r="H12" s="6">
        <v>0</v>
      </c>
      <c r="I12" s="6">
        <v>0</v>
      </c>
      <c r="J12" s="6">
        <v>0</v>
      </c>
      <c r="K12" s="7">
        <v>0.1997075999738375</v>
      </c>
      <c r="L12" s="6">
        <v>0</v>
      </c>
      <c r="M12" s="6">
        <v>0</v>
      </c>
      <c r="N12" s="6">
        <v>0</v>
      </c>
      <c r="O12" s="6">
        <v>0</v>
      </c>
      <c r="P12" s="6">
        <v>9.7946478171603868</v>
      </c>
      <c r="R12" s="33"/>
      <c r="S12" s="5" t="s">
        <v>28</v>
      </c>
      <c r="T12" s="6">
        <v>0.13060677846897231</v>
      </c>
      <c r="U12" s="6">
        <v>0</v>
      </c>
      <c r="V12" s="6">
        <v>0</v>
      </c>
      <c r="W12" s="6">
        <v>3.0106749136281654</v>
      </c>
      <c r="X12" s="6">
        <v>0</v>
      </c>
      <c r="Y12" s="6">
        <v>0</v>
      </c>
      <c r="Z12" s="6">
        <v>0</v>
      </c>
      <c r="AA12" s="6">
        <v>0</v>
      </c>
      <c r="AB12" s="7">
        <v>0.12980993998299437</v>
      </c>
      <c r="AC12" s="6">
        <v>0</v>
      </c>
      <c r="AD12" s="6">
        <v>0</v>
      </c>
      <c r="AE12" s="6">
        <v>0</v>
      </c>
      <c r="AF12" s="6">
        <v>0</v>
      </c>
      <c r="AG12" s="6">
        <v>3.271091632080132</v>
      </c>
    </row>
    <row r="13" spans="1:33" ht="18" x14ac:dyDescent="0.25">
      <c r="A13" s="33"/>
      <c r="B13" s="2" t="s">
        <v>29</v>
      </c>
      <c r="C13" s="3">
        <v>3.6926833365177991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v>0</v>
      </c>
      <c r="M13" s="3">
        <v>0</v>
      </c>
      <c r="N13" s="3">
        <v>0</v>
      </c>
      <c r="O13" s="3">
        <v>0</v>
      </c>
      <c r="P13" s="3">
        <v>3.6926833365177991</v>
      </c>
      <c r="R13" s="33"/>
      <c r="S13" s="2" t="s">
        <v>29</v>
      </c>
      <c r="T13" s="3">
        <v>2.5848783355624594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3">
        <v>0</v>
      </c>
      <c r="AD13" s="3">
        <v>0</v>
      </c>
      <c r="AE13" s="3">
        <v>0</v>
      </c>
      <c r="AF13" s="3">
        <v>0</v>
      </c>
      <c r="AG13" s="3">
        <v>2.5848783355624594</v>
      </c>
    </row>
    <row r="14" spans="1:33" ht="27" x14ac:dyDescent="0.25">
      <c r="A14" s="33"/>
      <c r="B14" s="5" t="s">
        <v>30</v>
      </c>
      <c r="C14" s="6">
        <v>3.9529019582614917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6">
        <v>0</v>
      </c>
      <c r="M14" s="6">
        <v>0</v>
      </c>
      <c r="N14" s="6">
        <v>0</v>
      </c>
      <c r="O14" s="6">
        <v>0</v>
      </c>
      <c r="P14" s="6">
        <v>3.9529019582614917</v>
      </c>
      <c r="R14" s="33"/>
      <c r="S14" s="5" t="s">
        <v>30</v>
      </c>
      <c r="T14" s="6">
        <v>2.8460894099482741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7">
        <v>0</v>
      </c>
      <c r="AC14" s="6">
        <v>0</v>
      </c>
      <c r="AD14" s="6">
        <v>0</v>
      </c>
      <c r="AE14" s="6">
        <v>0</v>
      </c>
      <c r="AF14" s="6">
        <v>0</v>
      </c>
      <c r="AG14" s="6">
        <v>2.8460894099482741</v>
      </c>
    </row>
    <row r="15" spans="1:33" ht="18" x14ac:dyDescent="0.25">
      <c r="A15" s="33"/>
      <c r="B15" s="2" t="s">
        <v>31</v>
      </c>
      <c r="C15" s="3">
        <v>3.4115763728550474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v>0</v>
      </c>
      <c r="M15" s="3">
        <v>0</v>
      </c>
      <c r="N15" s="3">
        <v>0</v>
      </c>
      <c r="O15" s="3">
        <v>0</v>
      </c>
      <c r="P15" s="3">
        <v>3.4115763728550474</v>
      </c>
      <c r="R15" s="33"/>
      <c r="S15" s="2" t="s">
        <v>31</v>
      </c>
      <c r="T15" s="3">
        <v>2.4563349884556342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">
        <v>0</v>
      </c>
      <c r="AD15" s="3">
        <v>0</v>
      </c>
      <c r="AE15" s="3">
        <v>0</v>
      </c>
      <c r="AF15" s="3">
        <v>0</v>
      </c>
      <c r="AG15" s="3">
        <v>2.4563349884556342</v>
      </c>
    </row>
    <row r="16" spans="1:33" ht="27" x14ac:dyDescent="0.25">
      <c r="A16" s="33"/>
      <c r="B16" s="5" t="s">
        <v>32</v>
      </c>
      <c r="C16" s="6">
        <v>9.1022714206425821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7">
        <v>0</v>
      </c>
      <c r="L16" s="6">
        <v>0</v>
      </c>
      <c r="M16" s="6">
        <v>0</v>
      </c>
      <c r="N16" s="6">
        <v>3.6775241336048509E-2</v>
      </c>
      <c r="O16" s="6">
        <v>0.10569325230202714</v>
      </c>
      <c r="P16" s="6">
        <v>9.2447399142806574</v>
      </c>
      <c r="R16" s="33"/>
      <c r="S16" s="5" t="s">
        <v>32</v>
      </c>
      <c r="T16" s="6">
        <v>6.3715899944498071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7">
        <v>0</v>
      </c>
      <c r="AC16" s="6">
        <v>0</v>
      </c>
      <c r="AD16" s="6">
        <v>0</v>
      </c>
      <c r="AE16" s="6">
        <v>1.0297067574093583E-2</v>
      </c>
      <c r="AF16" s="6">
        <v>4.544809848987167E-2</v>
      </c>
      <c r="AG16" s="6">
        <v>6.4273351605137723</v>
      </c>
    </row>
    <row r="17" spans="1:33" ht="18" x14ac:dyDescent="0.25">
      <c r="A17" s="33"/>
      <c r="B17" s="2" t="s">
        <v>33</v>
      </c>
      <c r="C17" s="3">
        <v>35.808526852954778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v>0</v>
      </c>
      <c r="M17" s="3">
        <v>0</v>
      </c>
      <c r="N17" s="3">
        <v>0</v>
      </c>
      <c r="O17" s="3">
        <v>0</v>
      </c>
      <c r="P17" s="3">
        <v>35.808526852954778</v>
      </c>
      <c r="R17" s="33"/>
      <c r="S17" s="2" t="s">
        <v>33</v>
      </c>
      <c r="T17" s="3">
        <v>26.856395139716085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26.856395139716085</v>
      </c>
    </row>
    <row r="18" spans="1:33" ht="15.75" thickBot="1" x14ac:dyDescent="0.3">
      <c r="A18" s="29"/>
      <c r="B18" s="8" t="s">
        <v>23</v>
      </c>
      <c r="C18" s="9">
        <v>3259.50830895227</v>
      </c>
      <c r="D18" s="9">
        <v>1968.4651177878206</v>
      </c>
      <c r="E18" s="9">
        <v>1389.7944291548706</v>
      </c>
      <c r="F18" s="9">
        <v>1561.5752487285868</v>
      </c>
      <c r="G18" s="9">
        <v>164.20549520430509</v>
      </c>
      <c r="H18" s="9">
        <v>374.76427503567726</v>
      </c>
      <c r="I18" s="9">
        <v>27.967345246922562</v>
      </c>
      <c r="J18" s="9">
        <v>240.64446788911084</v>
      </c>
      <c r="K18" s="9">
        <v>0.1997075999738375</v>
      </c>
      <c r="L18" s="9">
        <v>556.02289592649845</v>
      </c>
      <c r="M18" s="9">
        <v>150.77411246048956</v>
      </c>
      <c r="N18" s="9">
        <v>3.6775241336048509E-2</v>
      </c>
      <c r="O18" s="9">
        <v>1176.3450668759831</v>
      </c>
      <c r="P18" s="9">
        <v>10870.303246103846</v>
      </c>
      <c r="R18" s="29"/>
      <c r="S18" s="8" t="s">
        <v>23</v>
      </c>
      <c r="T18" s="9">
        <v>2474.4297002122312</v>
      </c>
      <c r="U18" s="9">
        <v>1003.0363575589766</v>
      </c>
      <c r="V18" s="9">
        <v>800.77330297308276</v>
      </c>
      <c r="W18" s="9">
        <v>499.70407959314775</v>
      </c>
      <c r="X18" s="9">
        <v>52.545758465377624</v>
      </c>
      <c r="Y18" s="9">
        <v>119.92456801141672</v>
      </c>
      <c r="Z18" s="9">
        <v>8.9495504790152207</v>
      </c>
      <c r="AA18" s="9">
        <v>77.006229724515478</v>
      </c>
      <c r="AB18" s="9">
        <v>0.12980993998299437</v>
      </c>
      <c r="AC18" s="9">
        <v>333.61373755589904</v>
      </c>
      <c r="AD18" s="9">
        <v>84.195264746200479</v>
      </c>
      <c r="AE18" s="9">
        <v>1.0297067574093583E-2</v>
      </c>
      <c r="AF18" s="9">
        <v>611.35259924741638</v>
      </c>
      <c r="AG18" s="9">
        <v>6065.6712555748363</v>
      </c>
    </row>
    <row r="25" spans="1:33" ht="15.75" thickBot="1" x14ac:dyDescent="0.3"/>
    <row r="26" spans="1:33" x14ac:dyDescent="0.25">
      <c r="A26" s="30" t="s">
        <v>6</v>
      </c>
      <c r="B26" s="30"/>
      <c r="C26" s="31" t="s">
        <v>10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R26" s="30" t="s">
        <v>6</v>
      </c>
      <c r="S26" s="30"/>
      <c r="T26" s="31" t="s">
        <v>10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ht="18" x14ac:dyDescent="0.25">
      <c r="A27" s="10" t="s">
        <v>34</v>
      </c>
      <c r="B27" s="10"/>
      <c r="C27" s="1" t="s">
        <v>36</v>
      </c>
      <c r="D27" s="1" t="s">
        <v>11</v>
      </c>
      <c r="E27" s="1" t="s">
        <v>12</v>
      </c>
      <c r="F27" s="1" t="s">
        <v>13</v>
      </c>
      <c r="G27" s="1" t="s">
        <v>14</v>
      </c>
      <c r="H27" s="1" t="s">
        <v>15</v>
      </c>
      <c r="I27" s="1" t="s">
        <v>16</v>
      </c>
      <c r="J27" s="1" t="s">
        <v>17</v>
      </c>
      <c r="K27" s="1" t="s">
        <v>18</v>
      </c>
      <c r="L27" s="1" t="s">
        <v>19</v>
      </c>
      <c r="M27" s="1" t="s">
        <v>20</v>
      </c>
      <c r="N27" s="1" t="s">
        <v>21</v>
      </c>
      <c r="O27" s="1" t="s">
        <v>22</v>
      </c>
      <c r="P27" s="1" t="s">
        <v>23</v>
      </c>
      <c r="R27" s="10" t="s">
        <v>35</v>
      </c>
      <c r="S27" s="10"/>
      <c r="T27" s="1" t="s">
        <v>36</v>
      </c>
      <c r="U27" s="1" t="s">
        <v>11</v>
      </c>
      <c r="V27" s="1" t="s">
        <v>12</v>
      </c>
      <c r="W27" s="1" t="s">
        <v>13</v>
      </c>
      <c r="X27" s="1" t="s">
        <v>14</v>
      </c>
      <c r="Y27" s="1" t="s">
        <v>15</v>
      </c>
      <c r="Z27" s="1" t="s">
        <v>16</v>
      </c>
      <c r="AA27" s="1" t="s">
        <v>17</v>
      </c>
      <c r="AB27" s="1" t="s">
        <v>18</v>
      </c>
      <c r="AC27" s="1" t="s">
        <v>19</v>
      </c>
      <c r="AD27" s="1" t="s">
        <v>20</v>
      </c>
      <c r="AE27" s="1" t="s">
        <v>21</v>
      </c>
      <c r="AF27" s="1" t="s">
        <v>22</v>
      </c>
      <c r="AG27" s="1" t="s">
        <v>23</v>
      </c>
    </row>
    <row r="28" spans="1:33" ht="18" x14ac:dyDescent="0.25">
      <c r="A28" s="33" t="s">
        <v>24</v>
      </c>
      <c r="B28" s="2" t="s">
        <v>40</v>
      </c>
      <c r="C28" s="3">
        <v>1503.5288791761795</v>
      </c>
      <c r="D28" s="3">
        <v>11601.841480550647</v>
      </c>
      <c r="E28" s="3">
        <v>22573.792761620589</v>
      </c>
      <c r="F28" s="3">
        <v>9059.0582427764421</v>
      </c>
      <c r="G28" s="3">
        <v>968.80461329499917</v>
      </c>
      <c r="H28" s="3">
        <v>2224.482516983674</v>
      </c>
      <c r="I28" s="3">
        <v>166.00533906894694</v>
      </c>
      <c r="J28" s="3">
        <v>1428.3896499398322</v>
      </c>
      <c r="K28" s="3">
        <v>0</v>
      </c>
      <c r="L28" s="3">
        <v>1762.0860655040444</v>
      </c>
      <c r="M28" s="3">
        <v>477.81658732357062</v>
      </c>
      <c r="N28" s="3">
        <v>0</v>
      </c>
      <c r="O28" s="3">
        <v>6981.7858763741951</v>
      </c>
      <c r="P28" s="3">
        <v>58747.592012613131</v>
      </c>
      <c r="R28" s="33" t="s">
        <v>24</v>
      </c>
      <c r="S28" s="2" t="s">
        <v>40</v>
      </c>
      <c r="T28" s="3">
        <v>977.36402657527219</v>
      </c>
      <c r="U28" s="3">
        <v>5917.4749477850728</v>
      </c>
      <c r="V28" s="3">
        <v>13007.737740430972</v>
      </c>
      <c r="W28" s="3">
        <v>2898.8986376884613</v>
      </c>
      <c r="X28" s="3">
        <v>310.01747625439975</v>
      </c>
      <c r="Y28" s="3">
        <v>711.8344054347757</v>
      </c>
      <c r="Z28" s="3">
        <v>53.121708502063022</v>
      </c>
      <c r="AA28" s="3">
        <v>457.08468798074631</v>
      </c>
      <c r="AB28" s="3">
        <v>0</v>
      </c>
      <c r="AC28" s="3">
        <v>1057.2516393024266</v>
      </c>
      <c r="AD28" s="3">
        <v>266.82229073227882</v>
      </c>
      <c r="AE28" s="3">
        <v>0</v>
      </c>
      <c r="AF28" s="3">
        <v>3628.5264119917179</v>
      </c>
      <c r="AG28" s="3">
        <v>29286.133972678188</v>
      </c>
    </row>
    <row r="29" spans="1:33" ht="27" x14ac:dyDescent="0.25">
      <c r="A29" s="33"/>
      <c r="B29" s="5" t="s">
        <v>43</v>
      </c>
      <c r="C29" s="6">
        <v>1533.433219380684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7">
        <v>0</v>
      </c>
      <c r="L29" s="6">
        <v>0</v>
      </c>
      <c r="M29" s="6">
        <v>0</v>
      </c>
      <c r="N29" s="6">
        <v>0</v>
      </c>
      <c r="O29" s="6">
        <v>0</v>
      </c>
      <c r="P29" s="12">
        <v>1533.433219380684</v>
      </c>
      <c r="R29" s="33"/>
      <c r="S29" s="5" t="s">
        <v>43</v>
      </c>
      <c r="T29" s="6">
        <v>920.05993162841037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7">
        <v>0</v>
      </c>
      <c r="AC29" s="6">
        <v>0</v>
      </c>
      <c r="AD29" s="6">
        <v>0</v>
      </c>
      <c r="AE29" s="6">
        <v>0</v>
      </c>
      <c r="AF29" s="6">
        <v>0</v>
      </c>
      <c r="AG29" s="12">
        <v>920.05993162841037</v>
      </c>
    </row>
    <row r="30" spans="1:33" ht="18" x14ac:dyDescent="0.25">
      <c r="A30" s="33"/>
      <c r="B30" s="2" t="s">
        <v>41</v>
      </c>
      <c r="C30" s="3">
        <v>890.06173852339202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3">
        <v>0</v>
      </c>
      <c r="M30" s="3">
        <v>0</v>
      </c>
      <c r="N30" s="3">
        <v>0</v>
      </c>
      <c r="O30" s="3">
        <v>0</v>
      </c>
      <c r="P30" s="3">
        <v>890.06173852339202</v>
      </c>
      <c r="R30" s="33"/>
      <c r="S30" s="2" t="s">
        <v>41</v>
      </c>
      <c r="T30" s="3">
        <v>667.54630389254407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3">
        <v>0</v>
      </c>
      <c r="AD30" s="3">
        <v>0</v>
      </c>
      <c r="AE30" s="3">
        <v>0</v>
      </c>
      <c r="AF30" s="3">
        <v>0</v>
      </c>
      <c r="AG30" s="3">
        <v>667.54630389254407</v>
      </c>
    </row>
    <row r="31" spans="1:33" ht="18" x14ac:dyDescent="0.25">
      <c r="A31" s="33"/>
      <c r="B31" s="5" t="s">
        <v>42</v>
      </c>
      <c r="C31" s="6">
        <v>14593.51602525928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7">
        <v>0</v>
      </c>
      <c r="L31" s="6">
        <v>0</v>
      </c>
      <c r="M31" s="6">
        <v>0</v>
      </c>
      <c r="N31" s="6">
        <v>0</v>
      </c>
      <c r="O31" s="6">
        <v>0</v>
      </c>
      <c r="P31" s="6">
        <v>14593.51602525928</v>
      </c>
      <c r="R31" s="33"/>
      <c r="S31" s="5" t="s">
        <v>42</v>
      </c>
      <c r="T31" s="6">
        <v>11759.947171829463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7">
        <v>0</v>
      </c>
      <c r="AC31" s="6">
        <v>0</v>
      </c>
      <c r="AD31" s="6">
        <v>0</v>
      </c>
      <c r="AE31" s="6">
        <v>0</v>
      </c>
      <c r="AF31" s="6">
        <v>0</v>
      </c>
      <c r="AG31" s="6">
        <v>11759.947171829463</v>
      </c>
    </row>
    <row r="32" spans="1:33" x14ac:dyDescent="0.25">
      <c r="A32" s="33"/>
      <c r="B32" s="2" t="s">
        <v>25</v>
      </c>
      <c r="C32" s="3">
        <v>415.58689790333767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3">
        <v>0</v>
      </c>
      <c r="M32" s="3">
        <v>0</v>
      </c>
      <c r="N32" s="3">
        <v>0</v>
      </c>
      <c r="O32" s="3">
        <v>0</v>
      </c>
      <c r="P32" s="3">
        <v>415.58689790333767</v>
      </c>
      <c r="R32" s="33"/>
      <c r="S32" s="2" t="s">
        <v>25</v>
      </c>
      <c r="T32" s="3">
        <v>66.493903664534031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3">
        <v>0</v>
      </c>
      <c r="AD32" s="3">
        <v>0</v>
      </c>
      <c r="AE32" s="3">
        <v>0</v>
      </c>
      <c r="AF32" s="3">
        <v>0</v>
      </c>
      <c r="AG32" s="3">
        <v>66.493903664534031</v>
      </c>
    </row>
    <row r="33" spans="1:33" x14ac:dyDescent="0.25">
      <c r="A33" s="33"/>
      <c r="B33" s="5" t="s">
        <v>26</v>
      </c>
      <c r="C33" s="6">
        <v>36.814660469891891</v>
      </c>
      <c r="D33" s="6">
        <v>82.346505068727609</v>
      </c>
      <c r="E33" s="6">
        <v>8.4055038056880704</v>
      </c>
      <c r="F33" s="6">
        <v>154.11478199946558</v>
      </c>
      <c r="G33" s="6">
        <v>5.8674075102110574</v>
      </c>
      <c r="H33" s="6">
        <v>0</v>
      </c>
      <c r="I33" s="6">
        <v>0</v>
      </c>
      <c r="J33" s="6">
        <v>0</v>
      </c>
      <c r="K33" s="7">
        <v>0</v>
      </c>
      <c r="L33" s="6">
        <v>0</v>
      </c>
      <c r="M33" s="6">
        <v>0</v>
      </c>
      <c r="N33" s="6">
        <v>0</v>
      </c>
      <c r="O33" s="6">
        <v>0</v>
      </c>
      <c r="P33" s="6">
        <v>287.5488588539842</v>
      </c>
      <c r="R33" s="33"/>
      <c r="S33" s="5" t="s">
        <v>26</v>
      </c>
      <c r="T33" s="6">
        <v>26.506555538322161</v>
      </c>
      <c r="U33" s="6">
        <v>36.232462230240145</v>
      </c>
      <c r="V33" s="6">
        <v>3.6984216745027512</v>
      </c>
      <c r="W33" s="6">
        <v>49.316730239828985</v>
      </c>
      <c r="X33" s="6">
        <v>1.8775704032675384</v>
      </c>
      <c r="Y33" s="6">
        <v>0</v>
      </c>
      <c r="Z33" s="6">
        <v>0</v>
      </c>
      <c r="AA33" s="6">
        <v>0</v>
      </c>
      <c r="AB33" s="7">
        <v>0</v>
      </c>
      <c r="AC33" s="6">
        <v>0</v>
      </c>
      <c r="AD33" s="6">
        <v>0</v>
      </c>
      <c r="AE33" s="6">
        <v>0</v>
      </c>
      <c r="AF33" s="6">
        <v>0</v>
      </c>
      <c r="AG33" s="6">
        <v>117.63174008616159</v>
      </c>
    </row>
    <row r="34" spans="1:33" ht="27" x14ac:dyDescent="0.25">
      <c r="A34" s="33"/>
      <c r="B34" s="2" t="s">
        <v>27</v>
      </c>
      <c r="C34" s="3">
        <v>41.156045558798503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3">
        <v>0</v>
      </c>
      <c r="M34" s="3">
        <v>0</v>
      </c>
      <c r="N34" s="3">
        <v>0</v>
      </c>
      <c r="O34" s="3">
        <v>0</v>
      </c>
      <c r="P34" s="3">
        <v>41.156045558798503</v>
      </c>
      <c r="R34" s="33"/>
      <c r="S34" s="2" t="s">
        <v>27</v>
      </c>
      <c r="T34" s="3">
        <v>24.6936273352791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3">
        <v>0</v>
      </c>
      <c r="AD34" s="3">
        <v>0</v>
      </c>
      <c r="AE34" s="3">
        <v>0</v>
      </c>
      <c r="AF34" s="3">
        <v>0</v>
      </c>
      <c r="AG34" s="3">
        <v>24.6936273352791</v>
      </c>
    </row>
    <row r="35" spans="1:33" ht="18" x14ac:dyDescent="0.25">
      <c r="A35" s="33"/>
      <c r="B35" s="5" t="s">
        <v>28</v>
      </c>
      <c r="C35" s="6">
        <v>1.1074866242868084</v>
      </c>
      <c r="D35" s="6">
        <v>0</v>
      </c>
      <c r="E35" s="6">
        <v>0</v>
      </c>
      <c r="F35" s="6">
        <v>55.845051774959224</v>
      </c>
      <c r="G35" s="6">
        <v>0</v>
      </c>
      <c r="H35" s="6">
        <v>0</v>
      </c>
      <c r="I35" s="6">
        <v>0</v>
      </c>
      <c r="J35" s="6">
        <v>0</v>
      </c>
      <c r="K35" s="7">
        <v>1.1854013155557017</v>
      </c>
      <c r="L35" s="6">
        <v>0</v>
      </c>
      <c r="M35" s="6">
        <v>0</v>
      </c>
      <c r="N35" s="6">
        <v>0</v>
      </c>
      <c r="O35" s="6">
        <v>0</v>
      </c>
      <c r="P35" s="6">
        <v>58.137939714801732</v>
      </c>
      <c r="R35" s="33"/>
      <c r="S35" s="5" t="s">
        <v>28</v>
      </c>
      <c r="T35" s="6">
        <v>0.77524063700076584</v>
      </c>
      <c r="U35" s="6">
        <v>0</v>
      </c>
      <c r="V35" s="6">
        <v>0</v>
      </c>
      <c r="W35" s="6">
        <v>17.87041656798695</v>
      </c>
      <c r="X35" s="6">
        <v>0</v>
      </c>
      <c r="Y35" s="6">
        <v>0</v>
      </c>
      <c r="Z35" s="6">
        <v>0</v>
      </c>
      <c r="AA35" s="6">
        <v>0</v>
      </c>
      <c r="AB35" s="7">
        <v>0.77051085511120609</v>
      </c>
      <c r="AC35" s="6">
        <v>0</v>
      </c>
      <c r="AD35" s="6">
        <v>0</v>
      </c>
      <c r="AE35" s="6">
        <v>0</v>
      </c>
      <c r="AF35" s="6">
        <v>0</v>
      </c>
      <c r="AG35" s="6">
        <v>19.416168060098922</v>
      </c>
    </row>
    <row r="36" spans="1:33" ht="18" x14ac:dyDescent="0.25">
      <c r="A36" s="33"/>
      <c r="B36" s="2" t="s">
        <v>29</v>
      </c>
      <c r="C36" s="3">
        <v>21.918603426270522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3">
        <v>0</v>
      </c>
      <c r="M36" s="3">
        <v>0</v>
      </c>
      <c r="N36" s="3">
        <v>0</v>
      </c>
      <c r="O36" s="3">
        <v>0</v>
      </c>
      <c r="P36" s="3">
        <v>21.918603426270522</v>
      </c>
      <c r="R36" s="33"/>
      <c r="S36" s="2" t="s">
        <v>29</v>
      </c>
      <c r="T36" s="3">
        <v>15.343022398389364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3">
        <v>0</v>
      </c>
      <c r="AD36" s="3">
        <v>0</v>
      </c>
      <c r="AE36" s="3">
        <v>0</v>
      </c>
      <c r="AF36" s="3">
        <v>0</v>
      </c>
      <c r="AG36" s="3">
        <v>15.343022398389364</v>
      </c>
    </row>
    <row r="37" spans="1:33" ht="27" x14ac:dyDescent="0.25">
      <c r="A37" s="33"/>
      <c r="B37" s="5" t="s">
        <v>30</v>
      </c>
      <c r="C37" s="6">
        <v>23.463179078811912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7">
        <v>0</v>
      </c>
      <c r="L37" s="6">
        <v>0</v>
      </c>
      <c r="M37" s="6">
        <v>0</v>
      </c>
      <c r="N37" s="6">
        <v>0</v>
      </c>
      <c r="O37" s="6">
        <v>0</v>
      </c>
      <c r="P37" s="6">
        <v>23.463179078811912</v>
      </c>
      <c r="R37" s="33"/>
      <c r="S37" s="5" t="s">
        <v>30</v>
      </c>
      <c r="T37" s="6">
        <v>16.893488936744575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7">
        <v>0</v>
      </c>
      <c r="AC37" s="6">
        <v>0</v>
      </c>
      <c r="AD37" s="6">
        <v>0</v>
      </c>
      <c r="AE37" s="6">
        <v>0</v>
      </c>
      <c r="AF37" s="6">
        <v>0</v>
      </c>
      <c r="AG37" s="6">
        <v>16.893488936744575</v>
      </c>
    </row>
    <row r="38" spans="1:33" ht="18" x14ac:dyDescent="0.25">
      <c r="A38" s="33"/>
      <c r="B38" s="2" t="s">
        <v>31</v>
      </c>
      <c r="C38" s="3">
        <v>20.250041165338295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3">
        <v>0</v>
      </c>
      <c r="M38" s="3">
        <v>0</v>
      </c>
      <c r="N38" s="3">
        <v>0</v>
      </c>
      <c r="O38" s="3">
        <v>0</v>
      </c>
      <c r="P38" s="3">
        <v>20.250041165338295</v>
      </c>
      <c r="R38" s="33"/>
      <c r="S38" s="2" t="s">
        <v>31</v>
      </c>
      <c r="T38" s="3">
        <v>14.580029639043572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3">
        <v>0</v>
      </c>
      <c r="AD38" s="3">
        <v>0</v>
      </c>
      <c r="AE38" s="3">
        <v>0</v>
      </c>
      <c r="AF38" s="3">
        <v>0</v>
      </c>
      <c r="AG38" s="3">
        <v>14.580029639043572</v>
      </c>
    </row>
    <row r="39" spans="1:33" ht="27" x14ac:dyDescent="0.25">
      <c r="A39" s="33"/>
      <c r="B39" s="5" t="s">
        <v>32</v>
      </c>
      <c r="C39" s="6">
        <v>54.028211835645202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7">
        <v>0</v>
      </c>
      <c r="L39" s="6">
        <v>0</v>
      </c>
      <c r="M39" s="6">
        <v>0</v>
      </c>
      <c r="N39" s="6">
        <v>0.21828623179759427</v>
      </c>
      <c r="O39" s="6">
        <v>0.62736180466140012</v>
      </c>
      <c r="P39" s="6">
        <v>54.873859872104191</v>
      </c>
      <c r="R39" s="33"/>
      <c r="S39" s="5" t="s">
        <v>32</v>
      </c>
      <c r="T39" s="6">
        <v>37.819748284951636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7">
        <v>0</v>
      </c>
      <c r="AC39" s="6">
        <v>0</v>
      </c>
      <c r="AD39" s="6">
        <v>0</v>
      </c>
      <c r="AE39" s="6">
        <v>6.1120144903326401E-2</v>
      </c>
      <c r="AF39" s="6">
        <v>0.26976557600440204</v>
      </c>
      <c r="AG39" s="6">
        <v>38.150634005859366</v>
      </c>
    </row>
    <row r="40" spans="1:33" ht="18" x14ac:dyDescent="0.25">
      <c r="A40" s="33"/>
      <c r="B40" s="2" t="s">
        <v>33</v>
      </c>
      <c r="C40" s="3">
        <v>212.5481195766464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3">
        <v>0</v>
      </c>
      <c r="M40" s="3">
        <v>0</v>
      </c>
      <c r="N40" s="3">
        <v>0</v>
      </c>
      <c r="O40" s="3">
        <v>0</v>
      </c>
      <c r="P40" s="3">
        <v>212.5481195766464</v>
      </c>
      <c r="R40" s="33"/>
      <c r="S40" s="2" t="s">
        <v>33</v>
      </c>
      <c r="T40" s="3">
        <v>159.4110896824848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159.4110896824848</v>
      </c>
    </row>
    <row r="41" spans="1:33" ht="15.75" thickBot="1" x14ac:dyDescent="0.3">
      <c r="A41" s="29"/>
      <c r="B41" s="8" t="s">
        <v>23</v>
      </c>
      <c r="C41" s="9">
        <v>19347.413107978558</v>
      </c>
      <c r="D41" s="9">
        <v>11684.187985619375</v>
      </c>
      <c r="E41" s="9">
        <v>22582.198265426276</v>
      </c>
      <c r="F41" s="9">
        <v>9269.0180765508667</v>
      </c>
      <c r="G41" s="9">
        <v>974.6720208052102</v>
      </c>
      <c r="H41" s="9">
        <v>2224.482516983674</v>
      </c>
      <c r="I41" s="9">
        <v>166.00533906894694</v>
      </c>
      <c r="J41" s="9">
        <v>1428.3896499398322</v>
      </c>
      <c r="K41" s="9">
        <v>1.1854013155557017</v>
      </c>
      <c r="L41" s="9">
        <v>1762.0860655040444</v>
      </c>
      <c r="M41" s="9">
        <v>477.81658732357062</v>
      </c>
      <c r="N41" s="9">
        <v>0.21828623179759427</v>
      </c>
      <c r="O41" s="9">
        <v>6982.4132381788568</v>
      </c>
      <c r="P41" s="9">
        <v>76900.086540926597</v>
      </c>
      <c r="R41" s="29"/>
      <c r="S41" s="8" t="s">
        <v>23</v>
      </c>
      <c r="T41" s="9">
        <v>14687.434140042438</v>
      </c>
      <c r="U41" s="9">
        <v>5953.7074100153131</v>
      </c>
      <c r="V41" s="9">
        <v>13011.436162105474</v>
      </c>
      <c r="W41" s="9">
        <v>2966.085784496277</v>
      </c>
      <c r="X41" s="9">
        <v>311.89504665766731</v>
      </c>
      <c r="Y41" s="9">
        <v>711.8344054347757</v>
      </c>
      <c r="Z41" s="9">
        <v>53.121708502063022</v>
      </c>
      <c r="AA41" s="9">
        <v>457.08468798074631</v>
      </c>
      <c r="AB41" s="9">
        <v>0.77051085511120609</v>
      </c>
      <c r="AC41" s="9">
        <v>1057.2516393024266</v>
      </c>
      <c r="AD41" s="9">
        <v>266.82229073227882</v>
      </c>
      <c r="AE41" s="9">
        <v>6.1120144903326401E-2</v>
      </c>
      <c r="AF41" s="9">
        <v>3628.7961775677222</v>
      </c>
      <c r="AG41" s="9">
        <v>43106.301083837199</v>
      </c>
    </row>
    <row r="48" spans="1:33" ht="15.75" thickBot="1" x14ac:dyDescent="0.3"/>
    <row r="49" spans="1:33" x14ac:dyDescent="0.25">
      <c r="A49" s="30" t="s">
        <v>7</v>
      </c>
      <c r="B49" s="30"/>
      <c r="C49" s="31" t="s">
        <v>10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R49" s="30" t="s">
        <v>7</v>
      </c>
      <c r="S49" s="30"/>
      <c r="T49" s="31" t="s">
        <v>10</v>
      </c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ht="18" x14ac:dyDescent="0.25">
      <c r="A50" s="10" t="s">
        <v>34</v>
      </c>
      <c r="B50" s="10"/>
      <c r="C50" s="1" t="s">
        <v>36</v>
      </c>
      <c r="D50" s="1" t="s">
        <v>11</v>
      </c>
      <c r="E50" s="1" t="s">
        <v>12</v>
      </c>
      <c r="F50" s="1" t="s">
        <v>13</v>
      </c>
      <c r="G50" s="1" t="s">
        <v>14</v>
      </c>
      <c r="H50" s="1" t="s">
        <v>15</v>
      </c>
      <c r="I50" s="1" t="s">
        <v>16</v>
      </c>
      <c r="J50" s="1" t="s">
        <v>17</v>
      </c>
      <c r="K50" s="1" t="s">
        <v>18</v>
      </c>
      <c r="L50" s="1" t="s">
        <v>19</v>
      </c>
      <c r="M50" s="1" t="s">
        <v>20</v>
      </c>
      <c r="N50" s="1" t="s">
        <v>21</v>
      </c>
      <c r="O50" s="1" t="s">
        <v>22</v>
      </c>
      <c r="P50" s="1" t="s">
        <v>23</v>
      </c>
      <c r="R50" s="10" t="s">
        <v>35</v>
      </c>
      <c r="S50" s="10"/>
      <c r="T50" s="1" t="s">
        <v>36</v>
      </c>
      <c r="U50" s="1" t="s">
        <v>11</v>
      </c>
      <c r="V50" s="1" t="s">
        <v>12</v>
      </c>
      <c r="W50" s="1" t="s">
        <v>13</v>
      </c>
      <c r="X50" s="1" t="s">
        <v>14</v>
      </c>
      <c r="Y50" s="1" t="s">
        <v>15</v>
      </c>
      <c r="Z50" s="1" t="s">
        <v>16</v>
      </c>
      <c r="AA50" s="1" t="s">
        <v>17</v>
      </c>
      <c r="AB50" s="1" t="s">
        <v>18</v>
      </c>
      <c r="AC50" s="1" t="s">
        <v>19</v>
      </c>
      <c r="AD50" s="1" t="s">
        <v>20</v>
      </c>
      <c r="AE50" s="1" t="s">
        <v>21</v>
      </c>
      <c r="AF50" s="1" t="s">
        <v>22</v>
      </c>
      <c r="AG50" s="1" t="s">
        <v>23</v>
      </c>
    </row>
    <row r="51" spans="1:33" ht="18" x14ac:dyDescent="0.25">
      <c r="A51" s="33" t="s">
        <v>24</v>
      </c>
      <c r="B51" s="2" t="s">
        <v>40</v>
      </c>
      <c r="C51" s="3">
        <v>311.32991340220747</v>
      </c>
      <c r="D51" s="3">
        <v>2402.3484706360114</v>
      </c>
      <c r="E51" s="3">
        <v>0</v>
      </c>
      <c r="F51" s="3">
        <v>1875.8241742416585</v>
      </c>
      <c r="G51" s="3">
        <v>200.6066265425211</v>
      </c>
      <c r="H51" s="3">
        <v>460.61499647197712</v>
      </c>
      <c r="I51" s="3">
        <v>34.374083898513085</v>
      </c>
      <c r="J51" s="3">
        <v>295.77112364083075</v>
      </c>
      <c r="K51" s="3">
        <v>0</v>
      </c>
      <c r="L51" s="3">
        <v>562.56090515408073</v>
      </c>
      <c r="M51" s="3">
        <v>152.54699365975137</v>
      </c>
      <c r="N51" s="3">
        <v>0</v>
      </c>
      <c r="O51" s="3">
        <v>1445.6914146373585</v>
      </c>
      <c r="P51" s="3">
        <v>7741.6687022849092</v>
      </c>
      <c r="R51" s="33" t="s">
        <v>24</v>
      </c>
      <c r="S51" s="2" t="s">
        <v>40</v>
      </c>
      <c r="T51" s="3">
        <v>202.37899116566109</v>
      </c>
      <c r="U51" s="3">
        <v>1225.3086645486273</v>
      </c>
      <c r="V51" s="3">
        <v>0</v>
      </c>
      <c r="W51" s="3">
        <v>600.26373575733078</v>
      </c>
      <c r="X51" s="3">
        <v>64.194120493606746</v>
      </c>
      <c r="Y51" s="3">
        <v>147.39679887103267</v>
      </c>
      <c r="Z51" s="3">
        <v>10.999706847524187</v>
      </c>
      <c r="AA51" s="3">
        <v>94.646759565065835</v>
      </c>
      <c r="AB51" s="3">
        <v>0</v>
      </c>
      <c r="AC51" s="3">
        <v>337.53654309244843</v>
      </c>
      <c r="AD51" s="3">
        <v>85.185276887538905</v>
      </c>
      <c r="AE51" s="3">
        <v>0</v>
      </c>
      <c r="AF51" s="3">
        <v>751.34493874303053</v>
      </c>
      <c r="AG51" s="3">
        <v>3519.2555359718663</v>
      </c>
    </row>
    <row r="52" spans="1:33" ht="27" x14ac:dyDescent="0.25">
      <c r="A52" s="33"/>
      <c r="B52" s="5" t="s">
        <v>43</v>
      </c>
      <c r="C52" s="6">
        <v>317.52208953873753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7">
        <v>0</v>
      </c>
      <c r="L52" s="6">
        <v>0</v>
      </c>
      <c r="M52" s="6">
        <v>0</v>
      </c>
      <c r="N52" s="6">
        <v>0</v>
      </c>
      <c r="O52" s="6">
        <v>0</v>
      </c>
      <c r="P52" s="12">
        <v>317.52208953873753</v>
      </c>
      <c r="R52" s="33"/>
      <c r="S52" s="5" t="s">
        <v>43</v>
      </c>
      <c r="T52" s="6">
        <v>190.51325372324251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7">
        <v>0</v>
      </c>
      <c r="AC52" s="6">
        <v>0</v>
      </c>
      <c r="AD52" s="6">
        <v>0</v>
      </c>
      <c r="AE52" s="6">
        <v>0</v>
      </c>
      <c r="AF52" s="6">
        <v>0</v>
      </c>
      <c r="AG52" s="12">
        <v>190.51325372324251</v>
      </c>
    </row>
    <row r="53" spans="1:33" ht="18" x14ac:dyDescent="0.25">
      <c r="A53" s="33"/>
      <c r="B53" s="2" t="s">
        <v>41</v>
      </c>
      <c r="C53" s="3">
        <v>184.3016438293738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3">
        <v>0</v>
      </c>
      <c r="M53" s="3">
        <v>0</v>
      </c>
      <c r="N53" s="3">
        <v>0</v>
      </c>
      <c r="O53" s="3">
        <v>0</v>
      </c>
      <c r="P53" s="3">
        <v>184.3016438293738</v>
      </c>
      <c r="R53" s="33"/>
      <c r="S53" s="2" t="s">
        <v>41</v>
      </c>
      <c r="T53" s="3">
        <v>138.22623287203035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138.22623287203035</v>
      </c>
    </row>
    <row r="54" spans="1:33" ht="18" x14ac:dyDescent="0.25">
      <c r="A54" s="33"/>
      <c r="B54" s="5" t="s">
        <v>42</v>
      </c>
      <c r="C54" s="6">
        <v>3021.8229548521463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7">
        <v>0</v>
      </c>
      <c r="L54" s="6">
        <v>0</v>
      </c>
      <c r="M54" s="6">
        <v>0</v>
      </c>
      <c r="N54" s="6">
        <v>0</v>
      </c>
      <c r="O54" s="6">
        <v>0</v>
      </c>
      <c r="P54" s="6">
        <v>3021.8229548521463</v>
      </c>
      <c r="R54" s="33"/>
      <c r="S54" s="5" t="s">
        <v>42</v>
      </c>
      <c r="T54" s="6">
        <v>2435.0868050012286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7">
        <v>0</v>
      </c>
      <c r="AC54" s="6">
        <v>0</v>
      </c>
      <c r="AD54" s="6">
        <v>0</v>
      </c>
      <c r="AE54" s="6">
        <v>0</v>
      </c>
      <c r="AF54" s="6">
        <v>0</v>
      </c>
      <c r="AG54" s="6">
        <v>2435.0868050012286</v>
      </c>
    </row>
    <row r="55" spans="1:33" x14ac:dyDescent="0.25">
      <c r="A55" s="33"/>
      <c r="B55" s="2" t="s">
        <v>25</v>
      </c>
      <c r="C55" s="3">
        <v>86.053972575658918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3">
        <v>0</v>
      </c>
      <c r="M55" s="3">
        <v>0</v>
      </c>
      <c r="N55" s="3">
        <v>0</v>
      </c>
      <c r="O55" s="3">
        <v>0</v>
      </c>
      <c r="P55" s="3">
        <v>86.053972575658918</v>
      </c>
      <c r="R55" s="33"/>
      <c r="S55" s="2" t="s">
        <v>25</v>
      </c>
      <c r="T55" s="3">
        <v>13.768635612105427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13.768635612105427</v>
      </c>
    </row>
    <row r="56" spans="1:33" x14ac:dyDescent="0.25">
      <c r="A56" s="33"/>
      <c r="B56" s="5" t="s">
        <v>26</v>
      </c>
      <c r="C56" s="6">
        <v>7.6230694433372994</v>
      </c>
      <c r="D56" s="6">
        <v>17.051172509615185</v>
      </c>
      <c r="E56" s="6">
        <v>0</v>
      </c>
      <c r="F56" s="6">
        <v>31.911952206853133</v>
      </c>
      <c r="G56" s="6">
        <v>1.2149413937764626</v>
      </c>
      <c r="H56" s="6">
        <v>0</v>
      </c>
      <c r="I56" s="6">
        <v>0</v>
      </c>
      <c r="J56" s="6">
        <v>0</v>
      </c>
      <c r="K56" s="7">
        <v>0</v>
      </c>
      <c r="L56" s="6">
        <v>0</v>
      </c>
      <c r="M56" s="6">
        <v>0</v>
      </c>
      <c r="N56" s="6">
        <v>0</v>
      </c>
      <c r="O56" s="6">
        <v>0</v>
      </c>
      <c r="P56" s="6">
        <v>57.801135553582078</v>
      </c>
      <c r="R56" s="33"/>
      <c r="S56" s="5" t="s">
        <v>26</v>
      </c>
      <c r="T56" s="6">
        <v>5.488609999202855</v>
      </c>
      <c r="U56" s="6">
        <v>7.5025159042306813</v>
      </c>
      <c r="V56" s="6">
        <v>0</v>
      </c>
      <c r="W56" s="6">
        <v>10.211824706193003</v>
      </c>
      <c r="X56" s="6">
        <v>0.38878124600846803</v>
      </c>
      <c r="Y56" s="6">
        <v>0</v>
      </c>
      <c r="Z56" s="6">
        <v>0</v>
      </c>
      <c r="AA56" s="6">
        <v>0</v>
      </c>
      <c r="AB56" s="7">
        <v>0</v>
      </c>
      <c r="AC56" s="6">
        <v>0</v>
      </c>
      <c r="AD56" s="6">
        <v>0</v>
      </c>
      <c r="AE56" s="6">
        <v>0</v>
      </c>
      <c r="AF56" s="6">
        <v>0</v>
      </c>
      <c r="AG56" s="6">
        <v>23.591731855635008</v>
      </c>
    </row>
    <row r="57" spans="1:33" ht="27" x14ac:dyDescent="0.25">
      <c r="A57" s="33"/>
      <c r="B57" s="2" t="s">
        <v>27</v>
      </c>
      <c r="C57" s="3">
        <v>8.5220232728876208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3">
        <v>0</v>
      </c>
      <c r="M57" s="3">
        <v>0</v>
      </c>
      <c r="N57" s="3">
        <v>0</v>
      </c>
      <c r="O57" s="3">
        <v>0</v>
      </c>
      <c r="P57" s="3">
        <v>8.5220232728876208</v>
      </c>
      <c r="R57" s="33"/>
      <c r="S57" s="2" t="s">
        <v>27</v>
      </c>
      <c r="T57" s="3">
        <v>5.113213963732572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3">
        <v>0</v>
      </c>
      <c r="AD57" s="3">
        <v>0</v>
      </c>
      <c r="AE57" s="3">
        <v>0</v>
      </c>
      <c r="AF57" s="3">
        <v>0</v>
      </c>
      <c r="AG57" s="3">
        <v>5.113213963732572</v>
      </c>
    </row>
    <row r="58" spans="1:33" ht="18" x14ac:dyDescent="0.25">
      <c r="A58" s="33"/>
      <c r="B58" s="5" t="s">
        <v>28</v>
      </c>
      <c r="C58" s="6">
        <v>0.22932297450929981</v>
      </c>
      <c r="D58" s="6">
        <v>0</v>
      </c>
      <c r="E58" s="6">
        <v>0</v>
      </c>
      <c r="F58" s="6">
        <v>11.56361901247031</v>
      </c>
      <c r="G58" s="6">
        <v>0</v>
      </c>
      <c r="H58" s="6">
        <v>0</v>
      </c>
      <c r="I58" s="6">
        <v>0</v>
      </c>
      <c r="J58" s="6">
        <v>0</v>
      </c>
      <c r="K58" s="7">
        <v>0.24545646846572811</v>
      </c>
      <c r="L58" s="6">
        <v>0</v>
      </c>
      <c r="M58" s="6">
        <v>0</v>
      </c>
      <c r="N58" s="6">
        <v>0</v>
      </c>
      <c r="O58" s="6">
        <v>0</v>
      </c>
      <c r="P58" s="6">
        <v>12.038398455445337</v>
      </c>
      <c r="R58" s="33"/>
      <c r="S58" s="5" t="s">
        <v>28</v>
      </c>
      <c r="T58" s="6">
        <v>0.16052608215650985</v>
      </c>
      <c r="U58" s="6">
        <v>0</v>
      </c>
      <c r="V58" s="6">
        <v>0</v>
      </c>
      <c r="W58" s="6">
        <v>3.7003580839904995</v>
      </c>
      <c r="X58" s="6">
        <v>0</v>
      </c>
      <c r="Y58" s="6">
        <v>0</v>
      </c>
      <c r="Z58" s="6">
        <v>0</v>
      </c>
      <c r="AA58" s="6">
        <v>0</v>
      </c>
      <c r="AB58" s="7">
        <v>0.15954670450272326</v>
      </c>
      <c r="AC58" s="6">
        <v>0</v>
      </c>
      <c r="AD58" s="6">
        <v>0</v>
      </c>
      <c r="AE58" s="6">
        <v>0</v>
      </c>
      <c r="AF58" s="6">
        <v>0</v>
      </c>
      <c r="AG58" s="6">
        <v>4.0204308706497329</v>
      </c>
    </row>
    <row r="59" spans="1:33" ht="18" x14ac:dyDescent="0.25">
      <c r="A59" s="33"/>
      <c r="B59" s="2" t="s">
        <v>29</v>
      </c>
      <c r="C59" s="3">
        <v>4.5386004892284619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3">
        <v>0</v>
      </c>
      <c r="M59" s="3">
        <v>0</v>
      </c>
      <c r="N59" s="3">
        <v>0</v>
      </c>
      <c r="O59" s="3">
        <v>0</v>
      </c>
      <c r="P59" s="3">
        <v>4.5386004892284619</v>
      </c>
      <c r="R59" s="33"/>
      <c r="S59" s="2" t="s">
        <v>29</v>
      </c>
      <c r="T59" s="3">
        <v>3.1770203424599233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">
        <v>0</v>
      </c>
      <c r="AD59" s="3">
        <v>0</v>
      </c>
      <c r="AE59" s="3">
        <v>0</v>
      </c>
      <c r="AF59" s="3">
        <v>0</v>
      </c>
      <c r="AG59" s="3">
        <v>3.1770203424599233</v>
      </c>
    </row>
    <row r="60" spans="1:33" ht="27" x14ac:dyDescent="0.25">
      <c r="A60" s="33"/>
      <c r="B60" s="5" t="s">
        <v>30</v>
      </c>
      <c r="C60" s="6">
        <v>4.8584297993328018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7">
        <v>0</v>
      </c>
      <c r="L60" s="6">
        <v>0</v>
      </c>
      <c r="M60" s="6">
        <v>0</v>
      </c>
      <c r="N60" s="6">
        <v>0</v>
      </c>
      <c r="O60" s="6">
        <v>0</v>
      </c>
      <c r="P60" s="6">
        <v>4.8584297993328018</v>
      </c>
      <c r="R60" s="33"/>
      <c r="S60" s="5" t="s">
        <v>30</v>
      </c>
      <c r="T60" s="6">
        <v>3.4980694555196172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7">
        <v>0</v>
      </c>
      <c r="AC60" s="6">
        <v>0</v>
      </c>
      <c r="AD60" s="6">
        <v>0</v>
      </c>
      <c r="AE60" s="6">
        <v>0</v>
      </c>
      <c r="AF60" s="6">
        <v>0</v>
      </c>
      <c r="AG60" s="6">
        <v>3.4980694555196172</v>
      </c>
    </row>
    <row r="61" spans="1:33" ht="18" x14ac:dyDescent="0.25">
      <c r="A61" s="33"/>
      <c r="B61" s="2" t="s">
        <v>31</v>
      </c>
      <c r="C61" s="3">
        <v>4.1930977513716048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3">
        <v>0</v>
      </c>
      <c r="M61" s="3">
        <v>0</v>
      </c>
      <c r="N61" s="3">
        <v>0</v>
      </c>
      <c r="O61" s="3">
        <v>0</v>
      </c>
      <c r="P61" s="3">
        <v>4.1930977513716048</v>
      </c>
      <c r="R61" s="33"/>
      <c r="S61" s="2" t="s">
        <v>31</v>
      </c>
      <c r="T61" s="3">
        <v>3.0190303809875552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3">
        <v>0</v>
      </c>
      <c r="AD61" s="3">
        <v>0</v>
      </c>
      <c r="AE61" s="3">
        <v>0</v>
      </c>
      <c r="AF61" s="3">
        <v>0</v>
      </c>
      <c r="AG61" s="3">
        <v>3.0190303809875552</v>
      </c>
    </row>
    <row r="62" spans="1:33" ht="27" x14ac:dyDescent="0.25">
      <c r="A62" s="33"/>
      <c r="B62" s="5" t="s">
        <v>32</v>
      </c>
      <c r="C62" s="6">
        <v>11.187412988890484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7">
        <v>0</v>
      </c>
      <c r="L62" s="6">
        <v>0</v>
      </c>
      <c r="M62" s="6">
        <v>0</v>
      </c>
      <c r="N62" s="6">
        <v>4.5199686273851708E-2</v>
      </c>
      <c r="O62" s="6">
        <v>0.12990538394188011</v>
      </c>
      <c r="P62" s="6">
        <v>11.362518059106216</v>
      </c>
      <c r="R62" s="33"/>
      <c r="S62" s="5" t="s">
        <v>32</v>
      </c>
      <c r="T62" s="6">
        <v>7.8311890922233385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7">
        <v>0</v>
      </c>
      <c r="AC62" s="6">
        <v>0</v>
      </c>
      <c r="AD62" s="6">
        <v>0</v>
      </c>
      <c r="AE62" s="6">
        <v>1.2655912156678479E-2</v>
      </c>
      <c r="AF62" s="6">
        <v>5.5859315095008445E-2</v>
      </c>
      <c r="AG62" s="6">
        <v>7.8997043194750258</v>
      </c>
    </row>
    <row r="63" spans="1:33" ht="18" x14ac:dyDescent="0.25">
      <c r="A63" s="33"/>
      <c r="B63" s="2" t="s">
        <v>33</v>
      </c>
      <c r="C63" s="3">
        <v>44.011517555856294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3">
        <v>0</v>
      </c>
      <c r="M63" s="3">
        <v>0</v>
      </c>
      <c r="N63" s="3">
        <v>0</v>
      </c>
      <c r="O63" s="3">
        <v>0</v>
      </c>
      <c r="P63" s="3">
        <v>44.011517555856294</v>
      </c>
      <c r="R63" s="33"/>
      <c r="S63" s="2" t="s">
        <v>33</v>
      </c>
      <c r="T63" s="3">
        <v>33.008638166892219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3">
        <v>0</v>
      </c>
      <c r="AD63" s="3">
        <v>0</v>
      </c>
      <c r="AE63" s="3">
        <v>0</v>
      </c>
      <c r="AF63" s="3">
        <v>0</v>
      </c>
      <c r="AG63" s="3">
        <v>33.008638166892219</v>
      </c>
    </row>
    <row r="64" spans="1:33" ht="15.75" thickBot="1" x14ac:dyDescent="0.3">
      <c r="A64" s="29"/>
      <c r="B64" s="8" t="s">
        <v>23</v>
      </c>
      <c r="C64" s="9">
        <v>4006.1940484735378</v>
      </c>
      <c r="D64" s="9">
        <v>2419.3996431456267</v>
      </c>
      <c r="E64" s="9">
        <v>0</v>
      </c>
      <c r="F64" s="9">
        <v>1919.299745460982</v>
      </c>
      <c r="G64" s="9">
        <v>201.82156793629755</v>
      </c>
      <c r="H64" s="9">
        <v>460.61499647197712</v>
      </c>
      <c r="I64" s="9">
        <v>34.374083898513085</v>
      </c>
      <c r="J64" s="9">
        <v>295.77112364083075</v>
      </c>
      <c r="K64" s="9">
        <v>0.24545646846572811</v>
      </c>
      <c r="L64" s="9">
        <v>562.56090515408073</v>
      </c>
      <c r="M64" s="9">
        <v>152.54699365975137</v>
      </c>
      <c r="N64" s="9">
        <v>4.5199686273851708E-2</v>
      </c>
      <c r="O64" s="9">
        <v>1445.8213200213004</v>
      </c>
      <c r="P64" s="9">
        <v>11498.695084017636</v>
      </c>
      <c r="R64" s="29"/>
      <c r="S64" s="8" t="s">
        <v>23</v>
      </c>
      <c r="T64" s="9">
        <v>3041.2702158574425</v>
      </c>
      <c r="U64" s="9">
        <v>1232.811180452858</v>
      </c>
      <c r="V64" s="9">
        <v>0</v>
      </c>
      <c r="W64" s="9">
        <v>614.17591854751436</v>
      </c>
      <c r="X64" s="9">
        <v>64.58290173961521</v>
      </c>
      <c r="Y64" s="9">
        <v>147.39679887103267</v>
      </c>
      <c r="Z64" s="9">
        <v>10.999706847524187</v>
      </c>
      <c r="AA64" s="9">
        <v>94.646759565065835</v>
      </c>
      <c r="AB64" s="9">
        <v>0.15954670450272326</v>
      </c>
      <c r="AC64" s="9">
        <v>337.53654309244843</v>
      </c>
      <c r="AD64" s="9">
        <v>85.185276887538905</v>
      </c>
      <c r="AE64" s="9">
        <v>1.2655912156678479E-2</v>
      </c>
      <c r="AF64" s="9">
        <v>751.40079805812559</v>
      </c>
      <c r="AG64" s="9">
        <v>6380.1783025358263</v>
      </c>
    </row>
    <row r="71" spans="1:33" ht="15.75" thickBot="1" x14ac:dyDescent="0.3"/>
    <row r="72" spans="1:33" x14ac:dyDescent="0.25">
      <c r="A72" s="30" t="s">
        <v>8</v>
      </c>
      <c r="B72" s="30"/>
      <c r="C72" s="31" t="s">
        <v>10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R72" s="30" t="s">
        <v>8</v>
      </c>
      <c r="S72" s="30"/>
      <c r="T72" s="31" t="s">
        <v>10</v>
      </c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ht="18" x14ac:dyDescent="0.25">
      <c r="A73" s="10" t="s">
        <v>34</v>
      </c>
      <c r="B73" s="10"/>
      <c r="C73" s="1" t="s">
        <v>36</v>
      </c>
      <c r="D73" s="1" t="s">
        <v>11</v>
      </c>
      <c r="E73" s="1" t="s">
        <v>12</v>
      </c>
      <c r="F73" s="1" t="s">
        <v>13</v>
      </c>
      <c r="G73" s="1" t="s">
        <v>14</v>
      </c>
      <c r="H73" s="1" t="s">
        <v>15</v>
      </c>
      <c r="I73" s="1" t="s">
        <v>16</v>
      </c>
      <c r="J73" s="1" t="s">
        <v>17</v>
      </c>
      <c r="K73" s="1" t="s">
        <v>18</v>
      </c>
      <c r="L73" s="1" t="s">
        <v>19</v>
      </c>
      <c r="M73" s="1" t="s">
        <v>20</v>
      </c>
      <c r="N73" s="1" t="s">
        <v>21</v>
      </c>
      <c r="O73" s="1" t="s">
        <v>22</v>
      </c>
      <c r="P73" s="1" t="s">
        <v>23</v>
      </c>
      <c r="R73" s="10" t="s">
        <v>35</v>
      </c>
      <c r="S73" s="10"/>
      <c r="T73" s="1" t="s">
        <v>36</v>
      </c>
      <c r="U73" s="1" t="s">
        <v>11</v>
      </c>
      <c r="V73" s="1" t="s">
        <v>12</v>
      </c>
      <c r="W73" s="1" t="s">
        <v>13</v>
      </c>
      <c r="X73" s="1" t="s">
        <v>14</v>
      </c>
      <c r="Y73" s="1" t="s">
        <v>15</v>
      </c>
      <c r="Z73" s="1" t="s">
        <v>16</v>
      </c>
      <c r="AA73" s="1" t="s">
        <v>17</v>
      </c>
      <c r="AB73" s="1" t="s">
        <v>18</v>
      </c>
      <c r="AC73" s="1" t="s">
        <v>19</v>
      </c>
      <c r="AD73" s="1" t="s">
        <v>20</v>
      </c>
      <c r="AE73" s="1" t="s">
        <v>21</v>
      </c>
      <c r="AF73" s="1" t="s">
        <v>22</v>
      </c>
      <c r="AG73" s="1" t="s">
        <v>23</v>
      </c>
    </row>
    <row r="74" spans="1:33" ht="18" x14ac:dyDescent="0.25">
      <c r="A74" s="33" t="s">
        <v>24</v>
      </c>
      <c r="B74" s="2" t="s">
        <v>40</v>
      </c>
      <c r="C74" s="3">
        <v>58.326435116324475</v>
      </c>
      <c r="D74" s="3">
        <v>450.07053985953132</v>
      </c>
      <c r="E74" s="3">
        <v>0</v>
      </c>
      <c r="F74" s="3">
        <v>351.42828324110297</v>
      </c>
      <c r="G74" s="3">
        <v>37.582862690810515</v>
      </c>
      <c r="H74" s="3">
        <v>86.294408435531679</v>
      </c>
      <c r="I74" s="3">
        <v>6.4398494583447281</v>
      </c>
      <c r="J74" s="3">
        <v>55.411557032209608</v>
      </c>
      <c r="K74" s="3">
        <v>0</v>
      </c>
      <c r="L74" s="3">
        <v>609.38156156099717</v>
      </c>
      <c r="M74" s="3">
        <v>165.243130754623</v>
      </c>
      <c r="N74" s="3">
        <v>0</v>
      </c>
      <c r="O74" s="3">
        <v>270.84460202556096</v>
      </c>
      <c r="P74" s="3">
        <v>2091.0232301750366</v>
      </c>
      <c r="R74" s="33" t="s">
        <v>24</v>
      </c>
      <c r="S74" s="2" t="s">
        <v>40</v>
      </c>
      <c r="T74" s="3">
        <v>37.91490823395911</v>
      </c>
      <c r="U74" s="3">
        <v>229.55676034874381</v>
      </c>
      <c r="V74" s="3">
        <v>0</v>
      </c>
      <c r="W74" s="3">
        <v>112.45705063715296</v>
      </c>
      <c r="X74" s="3">
        <v>12.026516061059365</v>
      </c>
      <c r="Y74" s="3">
        <v>27.614210699370137</v>
      </c>
      <c r="Z74" s="3">
        <v>2.0607518266703129</v>
      </c>
      <c r="AA74" s="3">
        <v>17.731698250307076</v>
      </c>
      <c r="AB74" s="3">
        <v>0</v>
      </c>
      <c r="AC74" s="3">
        <v>365.62893693659828</v>
      </c>
      <c r="AD74" s="3">
        <v>92.275052489679453</v>
      </c>
      <c r="AE74" s="3">
        <v>0</v>
      </c>
      <c r="AF74" s="3">
        <v>140.76151996020641</v>
      </c>
      <c r="AG74" s="3">
        <v>1038.0274054437468</v>
      </c>
    </row>
    <row r="75" spans="1:33" ht="27" x14ac:dyDescent="0.25">
      <c r="A75" s="33"/>
      <c r="B75" s="5" t="s">
        <v>43</v>
      </c>
      <c r="C75" s="6">
        <v>59.486514967660767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7">
        <v>0</v>
      </c>
      <c r="L75" s="6">
        <v>0</v>
      </c>
      <c r="M75" s="6">
        <v>0</v>
      </c>
      <c r="N75" s="6">
        <v>0</v>
      </c>
      <c r="O75" s="6">
        <v>0</v>
      </c>
      <c r="P75" s="12">
        <v>59.486514967660767</v>
      </c>
      <c r="R75" s="33"/>
      <c r="S75" s="5" t="s">
        <v>43</v>
      </c>
      <c r="T75" s="6">
        <v>35.691908980596459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7">
        <v>0</v>
      </c>
      <c r="AC75" s="6">
        <v>0</v>
      </c>
      <c r="AD75" s="6">
        <v>0</v>
      </c>
      <c r="AE75" s="6">
        <v>0</v>
      </c>
      <c r="AF75" s="6">
        <v>0</v>
      </c>
      <c r="AG75" s="12">
        <v>35.691908980596459</v>
      </c>
    </row>
    <row r="76" spans="1:33" ht="18" x14ac:dyDescent="0.25">
      <c r="A76" s="33"/>
      <c r="B76" s="2" t="s">
        <v>41</v>
      </c>
      <c r="C76" s="3">
        <v>34.528188291236951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3">
        <v>0</v>
      </c>
      <c r="M76" s="3">
        <v>0</v>
      </c>
      <c r="N76" s="3">
        <v>0</v>
      </c>
      <c r="O76" s="3">
        <v>0</v>
      </c>
      <c r="P76" s="3">
        <v>34.528188291236951</v>
      </c>
      <c r="R76" s="33"/>
      <c r="S76" s="2" t="s">
        <v>41</v>
      </c>
      <c r="T76" s="3">
        <v>25.896141218427715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3">
        <v>0</v>
      </c>
      <c r="AD76" s="3">
        <v>0</v>
      </c>
      <c r="AE76" s="3">
        <v>0</v>
      </c>
      <c r="AF76" s="3">
        <v>0</v>
      </c>
      <c r="AG76" s="3">
        <v>25.896141218427715</v>
      </c>
    </row>
    <row r="77" spans="1:33" ht="18" x14ac:dyDescent="0.25">
      <c r="A77" s="33"/>
      <c r="B77" s="5" t="s">
        <v>42</v>
      </c>
      <c r="C77" s="6">
        <v>566.12664868313902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7">
        <v>0</v>
      </c>
      <c r="L77" s="6">
        <v>0</v>
      </c>
      <c r="M77" s="6">
        <v>0</v>
      </c>
      <c r="N77" s="6">
        <v>0</v>
      </c>
      <c r="O77" s="6">
        <v>0</v>
      </c>
      <c r="P77" s="6">
        <v>566.12664868313902</v>
      </c>
      <c r="R77" s="33"/>
      <c r="S77" s="5" t="s">
        <v>42</v>
      </c>
      <c r="T77" s="6">
        <v>456.20393807463466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7">
        <v>0</v>
      </c>
      <c r="AC77" s="6">
        <v>0</v>
      </c>
      <c r="AD77" s="6">
        <v>0</v>
      </c>
      <c r="AE77" s="6">
        <v>0</v>
      </c>
      <c r="AF77" s="6">
        <v>0</v>
      </c>
      <c r="AG77" s="6">
        <v>456.20393807463466</v>
      </c>
    </row>
    <row r="78" spans="1:33" x14ac:dyDescent="0.25">
      <c r="A78" s="33"/>
      <c r="B78" s="2" t="s">
        <v>25</v>
      </c>
      <c r="C78" s="3">
        <v>16.121873394966059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3">
        <v>0</v>
      </c>
      <c r="M78" s="3">
        <v>0</v>
      </c>
      <c r="N78" s="3">
        <v>0</v>
      </c>
      <c r="O78" s="3">
        <v>0</v>
      </c>
      <c r="P78" s="3">
        <v>16.121873394966059</v>
      </c>
      <c r="R78" s="33"/>
      <c r="S78" s="2" t="s">
        <v>25</v>
      </c>
      <c r="T78" s="3">
        <v>2.5794997431945696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3">
        <v>0</v>
      </c>
      <c r="AD78" s="3">
        <v>0</v>
      </c>
      <c r="AE78" s="3">
        <v>0</v>
      </c>
      <c r="AF78" s="3">
        <v>0</v>
      </c>
      <c r="AG78" s="3">
        <v>2.5794997431945696</v>
      </c>
    </row>
    <row r="79" spans="1:33" x14ac:dyDescent="0.25">
      <c r="A79" s="33"/>
      <c r="B79" s="5" t="s">
        <v>26</v>
      </c>
      <c r="C79" s="6">
        <v>1.428152086046532</v>
      </c>
      <c r="D79" s="6">
        <v>3.1944701238987148</v>
      </c>
      <c r="E79" s="6">
        <v>0</v>
      </c>
      <c r="F79" s="6">
        <v>5.9785787670959776</v>
      </c>
      <c r="G79" s="6">
        <v>0.22761449293403241</v>
      </c>
      <c r="H79" s="6">
        <v>0</v>
      </c>
      <c r="I79" s="6">
        <v>0</v>
      </c>
      <c r="J79" s="6">
        <v>0</v>
      </c>
      <c r="K79" s="7">
        <v>0</v>
      </c>
      <c r="L79" s="6">
        <v>0</v>
      </c>
      <c r="M79" s="6">
        <v>0</v>
      </c>
      <c r="N79" s="6">
        <v>0</v>
      </c>
      <c r="O79" s="6">
        <v>0</v>
      </c>
      <c r="P79" s="6">
        <v>10.828815469975256</v>
      </c>
      <c r="R79" s="33"/>
      <c r="S79" s="5" t="s">
        <v>26</v>
      </c>
      <c r="T79" s="6">
        <v>1.0282695019535031</v>
      </c>
      <c r="U79" s="6">
        <v>1.4055668545154345</v>
      </c>
      <c r="V79" s="6">
        <v>0</v>
      </c>
      <c r="W79" s="6">
        <v>1.9131452054707128</v>
      </c>
      <c r="X79" s="6">
        <v>7.2836637738890375E-2</v>
      </c>
      <c r="Y79" s="6">
        <v>0</v>
      </c>
      <c r="Z79" s="6">
        <v>0</v>
      </c>
      <c r="AA79" s="6">
        <v>0</v>
      </c>
      <c r="AB79" s="7">
        <v>0</v>
      </c>
      <c r="AC79" s="6">
        <v>0</v>
      </c>
      <c r="AD79" s="6">
        <v>0</v>
      </c>
      <c r="AE79" s="6">
        <v>0</v>
      </c>
      <c r="AF79" s="6">
        <v>0</v>
      </c>
      <c r="AG79" s="6">
        <v>4.4198181996785406</v>
      </c>
    </row>
    <row r="80" spans="1:33" ht="27" x14ac:dyDescent="0.25">
      <c r="A80" s="33"/>
      <c r="B80" s="2" t="s">
        <v>27</v>
      </c>
      <c r="C80" s="3">
        <v>1.5965675512964139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3">
        <v>0</v>
      </c>
      <c r="M80" s="3">
        <v>0</v>
      </c>
      <c r="N80" s="3">
        <v>0</v>
      </c>
      <c r="O80" s="3">
        <v>0</v>
      </c>
      <c r="P80" s="3">
        <v>1.5965675512964139</v>
      </c>
      <c r="R80" s="33"/>
      <c r="S80" s="2" t="s">
        <v>27</v>
      </c>
      <c r="T80" s="3">
        <v>0.95794053077784835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0.95794053077784835</v>
      </c>
    </row>
    <row r="81" spans="1:33" ht="18" x14ac:dyDescent="0.25">
      <c r="A81" s="33"/>
      <c r="B81" s="5" t="s">
        <v>28</v>
      </c>
      <c r="C81" s="6">
        <v>4.2962757568750759E-2</v>
      </c>
      <c r="D81" s="6">
        <v>0</v>
      </c>
      <c r="E81" s="6">
        <v>0</v>
      </c>
      <c r="F81" s="6">
        <v>2.1663985534515731</v>
      </c>
      <c r="G81" s="6">
        <v>0</v>
      </c>
      <c r="H81" s="6">
        <v>0</v>
      </c>
      <c r="I81" s="6">
        <v>0</v>
      </c>
      <c r="J81" s="6">
        <v>0</v>
      </c>
      <c r="K81" s="7">
        <v>4.598530422405251E-2</v>
      </c>
      <c r="L81" s="6">
        <v>0</v>
      </c>
      <c r="M81" s="6">
        <v>0</v>
      </c>
      <c r="N81" s="6">
        <v>0</v>
      </c>
      <c r="O81" s="6">
        <v>0</v>
      </c>
      <c r="P81" s="6">
        <v>2.2553466152443762</v>
      </c>
      <c r="R81" s="33"/>
      <c r="S81" s="5" t="s">
        <v>28</v>
      </c>
      <c r="T81" s="6">
        <v>3.007393029812553E-2</v>
      </c>
      <c r="U81" s="6">
        <v>0</v>
      </c>
      <c r="V81" s="6">
        <v>0</v>
      </c>
      <c r="W81" s="6">
        <v>0.69324753710450338</v>
      </c>
      <c r="X81" s="6">
        <v>0</v>
      </c>
      <c r="Y81" s="6">
        <v>0</v>
      </c>
      <c r="Z81" s="6">
        <v>0</v>
      </c>
      <c r="AA81" s="6">
        <v>0</v>
      </c>
      <c r="AB81" s="7">
        <v>2.9890447745634131E-2</v>
      </c>
      <c r="AC81" s="6">
        <v>0</v>
      </c>
      <c r="AD81" s="6">
        <v>0</v>
      </c>
      <c r="AE81" s="6">
        <v>0</v>
      </c>
      <c r="AF81" s="6">
        <v>0</v>
      </c>
      <c r="AG81" s="6">
        <v>0.75321191514826302</v>
      </c>
    </row>
    <row r="82" spans="1:33" ht="18" x14ac:dyDescent="0.25">
      <c r="A82" s="33"/>
      <c r="B82" s="2" t="s">
        <v>29</v>
      </c>
      <c r="C82" s="3">
        <v>0.85028895572880525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3">
        <v>0</v>
      </c>
      <c r="M82" s="3">
        <v>0</v>
      </c>
      <c r="N82" s="3">
        <v>0</v>
      </c>
      <c r="O82" s="3">
        <v>0</v>
      </c>
      <c r="P82" s="3">
        <v>0.85028895572880525</v>
      </c>
      <c r="R82" s="33"/>
      <c r="S82" s="2" t="s">
        <v>29</v>
      </c>
      <c r="T82" s="3">
        <v>0.5952022690101636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0.5952022690101636</v>
      </c>
    </row>
    <row r="83" spans="1:33" ht="27" x14ac:dyDescent="0.25">
      <c r="A83" s="33"/>
      <c r="B83" s="5" t="s">
        <v>30</v>
      </c>
      <c r="C83" s="6">
        <v>0.91020771939736367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7">
        <v>0</v>
      </c>
      <c r="L83" s="6">
        <v>0</v>
      </c>
      <c r="M83" s="6">
        <v>0</v>
      </c>
      <c r="N83" s="6">
        <v>0</v>
      </c>
      <c r="O83" s="6">
        <v>0</v>
      </c>
      <c r="P83" s="6">
        <v>0.91020771939736367</v>
      </c>
      <c r="R83" s="33"/>
      <c r="S83" s="5" t="s">
        <v>30</v>
      </c>
      <c r="T83" s="6">
        <v>0.65534955796610184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7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0.65534955796610184</v>
      </c>
    </row>
    <row r="84" spans="1:33" ht="18" x14ac:dyDescent="0.25">
      <c r="A84" s="33"/>
      <c r="B84" s="2" t="s">
        <v>31</v>
      </c>
      <c r="C84" s="3">
        <v>0.7855603763195852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3">
        <v>0</v>
      </c>
      <c r="M84" s="3">
        <v>0</v>
      </c>
      <c r="N84" s="3">
        <v>0</v>
      </c>
      <c r="O84" s="3">
        <v>0</v>
      </c>
      <c r="P84" s="3">
        <v>0.7855603763195852</v>
      </c>
      <c r="R84" s="33"/>
      <c r="S84" s="2" t="s">
        <v>31</v>
      </c>
      <c r="T84" s="3">
        <v>0.56560347095010133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0.56560347095010133</v>
      </c>
    </row>
    <row r="85" spans="1:33" ht="27" x14ac:dyDescent="0.25">
      <c r="A85" s="33"/>
      <c r="B85" s="5" t="s">
        <v>32</v>
      </c>
      <c r="C85" s="6">
        <v>2.0959178341884952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7">
        <v>0</v>
      </c>
      <c r="L85" s="6">
        <v>0</v>
      </c>
      <c r="M85" s="6">
        <v>0</v>
      </c>
      <c r="N85" s="6">
        <v>8.4679834967356562E-3</v>
      </c>
      <c r="O85" s="6">
        <v>2.433726288921894E-2</v>
      </c>
      <c r="P85" s="6">
        <v>2.1287230805744497</v>
      </c>
      <c r="R85" s="33"/>
      <c r="S85" s="5" t="s">
        <v>32</v>
      </c>
      <c r="T85" s="6">
        <v>1.4671424839319465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7">
        <v>0</v>
      </c>
      <c r="AC85" s="6">
        <v>0</v>
      </c>
      <c r="AD85" s="6">
        <v>0</v>
      </c>
      <c r="AE85" s="6">
        <v>2.371035379085984E-3</v>
      </c>
      <c r="AF85" s="6">
        <v>1.0465023042364144E-2</v>
      </c>
      <c r="AG85" s="6">
        <v>1.4799785423533967</v>
      </c>
    </row>
    <row r="86" spans="1:33" ht="18" x14ac:dyDescent="0.25">
      <c r="A86" s="33"/>
      <c r="B86" s="2" t="s">
        <v>33</v>
      </c>
      <c r="C86" s="3">
        <v>8.2453847593381493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3">
        <v>0</v>
      </c>
      <c r="M86" s="3">
        <v>0</v>
      </c>
      <c r="N86" s="3">
        <v>0</v>
      </c>
      <c r="O86" s="3">
        <v>0</v>
      </c>
      <c r="P86" s="3">
        <v>8.2453847593381493</v>
      </c>
      <c r="R86" s="33"/>
      <c r="S86" s="2" t="s">
        <v>33</v>
      </c>
      <c r="T86" s="3">
        <v>6.1840385695036115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3">
        <v>0</v>
      </c>
      <c r="AD86" s="3">
        <v>0</v>
      </c>
      <c r="AE86" s="3">
        <v>0</v>
      </c>
      <c r="AF86" s="3">
        <v>0</v>
      </c>
      <c r="AG86" s="3">
        <v>6.1840385695036115</v>
      </c>
    </row>
    <row r="87" spans="1:33" ht="15.75" thickBot="1" x14ac:dyDescent="0.3">
      <c r="A87" s="29"/>
      <c r="B87" s="8" t="s">
        <v>23</v>
      </c>
      <c r="C87" s="9">
        <v>750.54470249321139</v>
      </c>
      <c r="D87" s="9">
        <v>453.26500998343005</v>
      </c>
      <c r="E87" s="9">
        <v>0</v>
      </c>
      <c r="F87" s="9">
        <v>359.57326056165056</v>
      </c>
      <c r="G87" s="9">
        <v>37.810477183744545</v>
      </c>
      <c r="H87" s="9">
        <v>86.294408435531679</v>
      </c>
      <c r="I87" s="9">
        <v>6.4398494583447281</v>
      </c>
      <c r="J87" s="9">
        <v>55.411557032209608</v>
      </c>
      <c r="K87" s="9">
        <v>4.598530422405251E-2</v>
      </c>
      <c r="L87" s="9">
        <v>609.38156156099717</v>
      </c>
      <c r="M87" s="9">
        <v>165.243130754623</v>
      </c>
      <c r="N87" s="9">
        <v>8.4679834967356562E-3</v>
      </c>
      <c r="O87" s="9">
        <v>270.86893928845018</v>
      </c>
      <c r="P87" s="9">
        <v>2794.8873500399145</v>
      </c>
      <c r="R87" s="29"/>
      <c r="S87" s="8" t="s">
        <v>23</v>
      </c>
      <c r="T87" s="9">
        <v>569.77001656520417</v>
      </c>
      <c r="U87" s="9">
        <v>230.96232720325924</v>
      </c>
      <c r="V87" s="9">
        <v>0</v>
      </c>
      <c r="W87" s="9">
        <v>115.06344337972817</v>
      </c>
      <c r="X87" s="9">
        <v>12.099352698798254</v>
      </c>
      <c r="Y87" s="9">
        <v>27.614210699370137</v>
      </c>
      <c r="Z87" s="9">
        <v>2.0607518266703129</v>
      </c>
      <c r="AA87" s="9">
        <v>17.731698250307076</v>
      </c>
      <c r="AB87" s="9">
        <v>2.9890447745634131E-2</v>
      </c>
      <c r="AC87" s="9">
        <v>365.62893693659828</v>
      </c>
      <c r="AD87" s="9">
        <v>92.275052489679453</v>
      </c>
      <c r="AE87" s="9">
        <v>2.371035379085984E-3</v>
      </c>
      <c r="AF87" s="9">
        <v>140.77198498324879</v>
      </c>
      <c r="AG87" s="9">
        <v>1574.0100365159881</v>
      </c>
    </row>
    <row r="89" spans="1:33" x14ac:dyDescent="0.25">
      <c r="P89" s="11"/>
    </row>
  </sheetData>
  <mergeCells count="26">
    <mergeCell ref="T49:AG49"/>
    <mergeCell ref="T72:AG72"/>
    <mergeCell ref="A74:A87"/>
    <mergeCell ref="R74:R87"/>
    <mergeCell ref="A72:B72"/>
    <mergeCell ref="A49:B49"/>
    <mergeCell ref="C49:P49"/>
    <mergeCell ref="R49:S49"/>
    <mergeCell ref="C72:P72"/>
    <mergeCell ref="R72:S72"/>
    <mergeCell ref="A1:P1"/>
    <mergeCell ref="A3:B3"/>
    <mergeCell ref="C3:P3"/>
    <mergeCell ref="R1:AG1"/>
    <mergeCell ref="A51:A64"/>
    <mergeCell ref="R51:R64"/>
    <mergeCell ref="R3:S3"/>
    <mergeCell ref="T3:AG3"/>
    <mergeCell ref="A5:A18"/>
    <mergeCell ref="R5:R18"/>
    <mergeCell ref="A26:B26"/>
    <mergeCell ref="C26:P26"/>
    <mergeCell ref="R26:S26"/>
    <mergeCell ref="T26:AG26"/>
    <mergeCell ref="A28:A41"/>
    <mergeCell ref="R28:R4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39"/>
  <sheetViews>
    <sheetView showZeros="0" zoomScale="84" zoomScaleNormal="84" workbookViewId="0">
      <selection activeCell="R5" sqref="R5:R18"/>
    </sheetView>
  </sheetViews>
  <sheetFormatPr baseColWidth="10" defaultRowHeight="15" x14ac:dyDescent="0.25"/>
  <sheetData>
    <row r="1" spans="1:41" x14ac:dyDescent="0.2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R1" s="32" t="s">
        <v>35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41" ht="15.75" thickBot="1" x14ac:dyDescent="0.3">
      <c r="AK2" s="34"/>
      <c r="AL2" s="34"/>
    </row>
    <row r="3" spans="1:41" ht="15" customHeight="1" x14ac:dyDescent="0.25">
      <c r="A3" s="30" t="s">
        <v>80</v>
      </c>
      <c r="B3" s="30"/>
      <c r="C3" s="31" t="s">
        <v>10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R3" s="30" t="s">
        <v>80</v>
      </c>
      <c r="S3" s="30"/>
      <c r="T3" s="31" t="s">
        <v>10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41" ht="18" x14ac:dyDescent="0.25">
      <c r="A4" s="10" t="s">
        <v>34</v>
      </c>
      <c r="B4" s="10"/>
      <c r="C4" s="1" t="s">
        <v>36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  <c r="P4" s="1" t="s">
        <v>23</v>
      </c>
      <c r="R4" s="10" t="s">
        <v>35</v>
      </c>
      <c r="S4" s="10"/>
      <c r="T4" s="1" t="s">
        <v>36</v>
      </c>
      <c r="U4" s="1" t="s">
        <v>11</v>
      </c>
      <c r="V4" s="1" t="s">
        <v>12</v>
      </c>
      <c r="W4" s="1" t="s">
        <v>13</v>
      </c>
      <c r="X4" s="1" t="s">
        <v>14</v>
      </c>
      <c r="Y4" s="1" t="s">
        <v>15</v>
      </c>
      <c r="Z4" s="1" t="s">
        <v>16</v>
      </c>
      <c r="AA4" s="1" t="s">
        <v>17</v>
      </c>
      <c r="AB4" s="1" t="s">
        <v>18</v>
      </c>
      <c r="AC4" s="1" t="s">
        <v>19</v>
      </c>
      <c r="AD4" s="1" t="s">
        <v>20</v>
      </c>
      <c r="AE4" s="1" t="s">
        <v>21</v>
      </c>
      <c r="AF4" s="1" t="s">
        <v>22</v>
      </c>
      <c r="AG4" s="1" t="s">
        <v>23</v>
      </c>
      <c r="AK4" s="11"/>
      <c r="AO4" s="11"/>
    </row>
    <row r="5" spans="1:41" ht="18" x14ac:dyDescent="0.25">
      <c r="A5" s="33" t="s">
        <v>24</v>
      </c>
      <c r="B5" s="2" t="s">
        <v>40</v>
      </c>
      <c r="C5" s="3">
        <v>4.1764626884421636</v>
      </c>
      <c r="D5" s="3">
        <v>32.227287903701509</v>
      </c>
      <c r="E5" s="3">
        <v>0</v>
      </c>
      <c r="F5" s="3">
        <v>25.164011990318986</v>
      </c>
      <c r="G5" s="3">
        <v>2.6911197888225482</v>
      </c>
      <c r="H5" s="3">
        <v>6.1791086037301142</v>
      </c>
      <c r="I5" s="3">
        <v>0.46112523298091324</v>
      </c>
      <c r="J5" s="3">
        <v>3.9677429280902019</v>
      </c>
      <c r="K5" s="3">
        <v>0</v>
      </c>
      <c r="L5" s="3">
        <v>0</v>
      </c>
      <c r="M5" s="3">
        <v>0</v>
      </c>
      <c r="N5" s="3">
        <v>0</v>
      </c>
      <c r="O5" s="3">
        <v>19.393819842919363</v>
      </c>
      <c r="P5" s="3">
        <v>94.260678979005803</v>
      </c>
      <c r="R5" s="33" t="s">
        <v>24</v>
      </c>
      <c r="S5" s="2" t="s">
        <v>40</v>
      </c>
      <c r="T5" s="3">
        <v>2.7148959002728348</v>
      </c>
      <c r="U5" s="3">
        <v>16.437405141667163</v>
      </c>
      <c r="V5" s="3">
        <v>0</v>
      </c>
      <c r="W5" s="3">
        <v>8.0524838369020753</v>
      </c>
      <c r="X5" s="3">
        <v>0.86115833242321549</v>
      </c>
      <c r="Y5" s="3">
        <v>1.9773147531936366</v>
      </c>
      <c r="Z5" s="3">
        <v>0.14756007455389225</v>
      </c>
      <c r="AA5" s="3">
        <v>1.2696777369888645</v>
      </c>
      <c r="AB5" s="3">
        <v>0</v>
      </c>
      <c r="AC5" s="3">
        <v>0</v>
      </c>
      <c r="AD5" s="3">
        <v>0</v>
      </c>
      <c r="AE5" s="3">
        <v>0</v>
      </c>
      <c r="AF5" s="3">
        <v>10.079224538748999</v>
      </c>
      <c r="AG5" s="3">
        <v>41.539720314750681</v>
      </c>
      <c r="AK5" s="11"/>
      <c r="AO5" s="11"/>
    </row>
    <row r="6" spans="1:41" ht="27" x14ac:dyDescent="0.25">
      <c r="A6" s="33"/>
      <c r="B6" s="5" t="s">
        <v>43</v>
      </c>
      <c r="C6" s="6">
        <v>4.2595301724236005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0</v>
      </c>
      <c r="L6" s="6">
        <v>0</v>
      </c>
      <c r="M6" s="6">
        <v>0</v>
      </c>
      <c r="N6" s="6">
        <v>0</v>
      </c>
      <c r="O6" s="6">
        <v>0</v>
      </c>
      <c r="P6" s="12">
        <v>4.2595301724236005</v>
      </c>
      <c r="R6" s="33"/>
      <c r="S6" s="5" t="s">
        <v>43</v>
      </c>
      <c r="T6" s="6">
        <v>2.5557181034541601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7">
        <v>0</v>
      </c>
      <c r="AC6" s="6">
        <v>0</v>
      </c>
      <c r="AD6" s="6">
        <v>0</v>
      </c>
      <c r="AE6" s="6">
        <v>0</v>
      </c>
      <c r="AF6" s="6">
        <v>0</v>
      </c>
      <c r="AG6" s="12">
        <v>2.5557181034541601</v>
      </c>
      <c r="AK6" s="11"/>
      <c r="AO6" s="11"/>
    </row>
    <row r="7" spans="1:41" x14ac:dyDescent="0.25">
      <c r="A7" s="33"/>
      <c r="B7" s="2" t="s">
        <v>41</v>
      </c>
      <c r="C7" s="3">
        <v>2.4723899173720678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3">
        <v>0</v>
      </c>
      <c r="M7" s="3">
        <v>0</v>
      </c>
      <c r="N7" s="3">
        <v>0</v>
      </c>
      <c r="O7" s="3">
        <v>0</v>
      </c>
      <c r="P7" s="3">
        <v>2.4723899173720678</v>
      </c>
      <c r="R7" s="33"/>
      <c r="S7" s="2" t="s">
        <v>41</v>
      </c>
      <c r="T7" s="3">
        <v>1.8542924380290509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3">
        <v>0</v>
      </c>
      <c r="AD7" s="3">
        <v>0</v>
      </c>
      <c r="AE7" s="3">
        <v>0</v>
      </c>
      <c r="AF7" s="3">
        <v>0</v>
      </c>
      <c r="AG7" s="3">
        <v>1.8542924380290509</v>
      </c>
      <c r="AK7" s="11"/>
      <c r="AO7" s="11"/>
    </row>
    <row r="8" spans="1:41" ht="18" x14ac:dyDescent="0.25">
      <c r="A8" s="33"/>
      <c r="B8" s="5" t="s">
        <v>42</v>
      </c>
      <c r="C8" s="6">
        <v>40.537482197265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v>0</v>
      </c>
      <c r="L8" s="6">
        <v>0</v>
      </c>
      <c r="M8" s="6">
        <v>0</v>
      </c>
      <c r="N8" s="6">
        <v>0</v>
      </c>
      <c r="O8" s="6">
        <v>0</v>
      </c>
      <c r="P8" s="6">
        <v>40.537482197265</v>
      </c>
      <c r="R8" s="33"/>
      <c r="S8" s="5" t="s">
        <v>42</v>
      </c>
      <c r="T8" s="6">
        <v>32.66646970433186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7">
        <v>0</v>
      </c>
      <c r="AC8" s="6">
        <v>0</v>
      </c>
      <c r="AD8" s="6">
        <v>0</v>
      </c>
      <c r="AE8" s="6">
        <v>0</v>
      </c>
      <c r="AF8" s="6">
        <v>0</v>
      </c>
      <c r="AG8" s="6">
        <v>32.66646970433186</v>
      </c>
      <c r="AK8" s="11"/>
      <c r="AO8" s="11"/>
    </row>
    <row r="9" spans="1:41" x14ac:dyDescent="0.25">
      <c r="A9" s="33"/>
      <c r="B9" s="2" t="s">
        <v>25</v>
      </c>
      <c r="C9" s="3">
        <v>1.1544062750891333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3">
        <v>0</v>
      </c>
      <c r="M9" s="3">
        <v>0</v>
      </c>
      <c r="N9" s="3">
        <v>0</v>
      </c>
      <c r="O9" s="3">
        <v>0</v>
      </c>
      <c r="P9" s="3">
        <v>1.1544062750891333</v>
      </c>
      <c r="R9" s="33"/>
      <c r="S9" s="2" t="s">
        <v>25</v>
      </c>
      <c r="T9" s="3">
        <v>0.18470500401426132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3">
        <v>0</v>
      </c>
      <c r="AD9" s="3">
        <v>0</v>
      </c>
      <c r="AE9" s="3">
        <v>0</v>
      </c>
      <c r="AF9" s="3">
        <v>0</v>
      </c>
      <c r="AG9" s="3">
        <v>0.18470500401426132</v>
      </c>
      <c r="AK9" s="11"/>
      <c r="AO9" s="11"/>
    </row>
    <row r="10" spans="1:41" x14ac:dyDescent="0.25">
      <c r="A10" s="33"/>
      <c r="B10" s="5" t="s">
        <v>26</v>
      </c>
      <c r="C10" s="6">
        <v>0.10226278854345407</v>
      </c>
      <c r="D10" s="6">
        <v>0.22873994022089891</v>
      </c>
      <c r="E10" s="6">
        <v>0</v>
      </c>
      <c r="F10" s="6">
        <v>0.42809595856305754</v>
      </c>
      <c r="G10" s="6">
        <v>1.6298329139982144E-2</v>
      </c>
      <c r="H10" s="6">
        <v>0</v>
      </c>
      <c r="I10" s="6">
        <v>0</v>
      </c>
      <c r="J10" s="6">
        <v>0</v>
      </c>
      <c r="K10" s="7">
        <v>0</v>
      </c>
      <c r="L10" s="6">
        <v>0</v>
      </c>
      <c r="M10" s="6">
        <v>0</v>
      </c>
      <c r="N10" s="6">
        <v>0</v>
      </c>
      <c r="O10" s="6">
        <v>0</v>
      </c>
      <c r="P10" s="6">
        <v>0.77539701646739279</v>
      </c>
      <c r="R10" s="33"/>
      <c r="S10" s="5" t="s">
        <v>26</v>
      </c>
      <c r="T10" s="6">
        <v>7.3629207751286924E-2</v>
      </c>
      <c r="U10" s="6">
        <v>0.10064557369719553</v>
      </c>
      <c r="V10" s="6">
        <v>0</v>
      </c>
      <c r="W10" s="6">
        <v>0.13699070674017841</v>
      </c>
      <c r="X10" s="6">
        <v>5.2154653247942859E-3</v>
      </c>
      <c r="Y10" s="6">
        <v>0</v>
      </c>
      <c r="Z10" s="6">
        <v>0</v>
      </c>
      <c r="AA10" s="6">
        <v>0</v>
      </c>
      <c r="AB10" s="7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0.31648095351345512</v>
      </c>
      <c r="AK10" s="11"/>
      <c r="AO10" s="11"/>
    </row>
    <row r="11" spans="1:41" ht="18" x14ac:dyDescent="0.25">
      <c r="A11" s="33"/>
      <c r="B11" s="2" t="s">
        <v>27</v>
      </c>
      <c r="C11" s="3">
        <v>0.11432217302957874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3">
        <v>0</v>
      </c>
      <c r="M11" s="3">
        <v>0</v>
      </c>
      <c r="N11" s="3">
        <v>0</v>
      </c>
      <c r="O11" s="3">
        <v>0</v>
      </c>
      <c r="P11" s="3">
        <v>0.11432217302957874</v>
      </c>
      <c r="R11" s="33"/>
      <c r="S11" s="2" t="s">
        <v>27</v>
      </c>
      <c r="T11" s="3">
        <v>6.8593303817747239E-2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">
        <v>0</v>
      </c>
      <c r="AD11" s="3">
        <v>0</v>
      </c>
      <c r="AE11" s="3">
        <v>0</v>
      </c>
      <c r="AF11" s="3">
        <v>0</v>
      </c>
      <c r="AG11" s="3">
        <v>6.8593303817747239E-2</v>
      </c>
      <c r="AK11" s="11"/>
      <c r="AO11" s="11"/>
    </row>
    <row r="12" spans="1:41" ht="18" x14ac:dyDescent="0.25">
      <c r="A12" s="33"/>
      <c r="B12" s="5" t="s">
        <v>28</v>
      </c>
      <c r="C12" s="6">
        <v>3.0763470049321425E-3</v>
      </c>
      <c r="D12" s="6">
        <v>0</v>
      </c>
      <c r="E12" s="6">
        <v>0</v>
      </c>
      <c r="F12" s="6">
        <v>0.15512490534936257</v>
      </c>
      <c r="G12" s="6">
        <v>0</v>
      </c>
      <c r="H12" s="6">
        <v>0</v>
      </c>
      <c r="I12" s="6">
        <v>0</v>
      </c>
      <c r="J12" s="6">
        <v>0</v>
      </c>
      <c r="K12" s="7">
        <v>3.2927763701893781E-3</v>
      </c>
      <c r="L12" s="6">
        <v>0</v>
      </c>
      <c r="M12" s="6">
        <v>0</v>
      </c>
      <c r="N12" s="6">
        <v>0</v>
      </c>
      <c r="O12" s="6">
        <v>0</v>
      </c>
      <c r="P12" s="6">
        <v>0.1614940287244841</v>
      </c>
      <c r="R12" s="33"/>
      <c r="S12" s="5" t="s">
        <v>28</v>
      </c>
      <c r="T12" s="6">
        <v>2.1534429034524996E-3</v>
      </c>
      <c r="U12" s="6">
        <v>0</v>
      </c>
      <c r="V12" s="6">
        <v>0</v>
      </c>
      <c r="W12" s="6">
        <v>4.9639969711796024E-2</v>
      </c>
      <c r="X12" s="6">
        <v>0</v>
      </c>
      <c r="Y12" s="6">
        <v>0</v>
      </c>
      <c r="Z12" s="6">
        <v>0</v>
      </c>
      <c r="AA12" s="6">
        <v>0</v>
      </c>
      <c r="AB12" s="7">
        <v>2.1403046406230958E-3</v>
      </c>
      <c r="AC12" s="6">
        <v>0</v>
      </c>
      <c r="AD12" s="6">
        <v>0</v>
      </c>
      <c r="AE12" s="6">
        <v>0</v>
      </c>
      <c r="AF12" s="6">
        <v>0</v>
      </c>
      <c r="AG12" s="6">
        <v>5.3933717255871622E-2</v>
      </c>
      <c r="AK12" s="11"/>
      <c r="AO12" s="11"/>
    </row>
    <row r="13" spans="1:41" ht="18" x14ac:dyDescent="0.25">
      <c r="A13" s="33"/>
      <c r="B13" s="2" t="s">
        <v>29</v>
      </c>
      <c r="C13" s="3">
        <v>6.0884915920429578E-2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v>0</v>
      </c>
      <c r="M13" s="3">
        <v>0</v>
      </c>
      <c r="N13" s="3">
        <v>0</v>
      </c>
      <c r="O13" s="3">
        <v>0</v>
      </c>
      <c r="P13" s="3">
        <v>6.0884915920429578E-2</v>
      </c>
      <c r="R13" s="33"/>
      <c r="S13" s="2" t="s">
        <v>29</v>
      </c>
      <c r="T13" s="3">
        <v>4.2619441144300704E-2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3">
        <v>0</v>
      </c>
      <c r="AD13" s="3">
        <v>0</v>
      </c>
      <c r="AE13" s="3">
        <v>0</v>
      </c>
      <c r="AF13" s="3">
        <v>0</v>
      </c>
      <c r="AG13" s="3">
        <v>4.2619441144300704E-2</v>
      </c>
      <c r="AK13" s="11"/>
      <c r="AO13" s="11"/>
    </row>
    <row r="14" spans="1:41" ht="18" x14ac:dyDescent="0.25">
      <c r="A14" s="33"/>
      <c r="B14" s="5" t="s">
        <v>30</v>
      </c>
      <c r="C14" s="6">
        <v>6.5175397248496858E-2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6">
        <v>0</v>
      </c>
      <c r="M14" s="6">
        <v>0</v>
      </c>
      <c r="N14" s="6">
        <v>0</v>
      </c>
      <c r="O14" s="6">
        <v>0</v>
      </c>
      <c r="P14" s="6">
        <v>6.5175397248496858E-2</v>
      </c>
      <c r="R14" s="33"/>
      <c r="S14" s="5" t="s">
        <v>30</v>
      </c>
      <c r="T14" s="6">
        <v>4.6926286018917733E-2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7">
        <v>0</v>
      </c>
      <c r="AC14" s="6">
        <v>0</v>
      </c>
      <c r="AD14" s="6">
        <v>0</v>
      </c>
      <c r="AE14" s="6">
        <v>0</v>
      </c>
      <c r="AF14" s="6">
        <v>0</v>
      </c>
      <c r="AG14" s="6">
        <v>4.6926286018917733E-2</v>
      </c>
      <c r="AK14" s="11"/>
      <c r="AO14" s="11"/>
    </row>
    <row r="15" spans="1:41" ht="18" x14ac:dyDescent="0.25">
      <c r="A15" s="33"/>
      <c r="B15" s="2" t="s">
        <v>31</v>
      </c>
      <c r="C15" s="3">
        <v>5.6250027876280771E-2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v>0</v>
      </c>
      <c r="M15" s="3">
        <v>0</v>
      </c>
      <c r="N15" s="3">
        <v>0</v>
      </c>
      <c r="O15" s="3">
        <v>0</v>
      </c>
      <c r="P15" s="3">
        <v>5.6250027876280771E-2</v>
      </c>
      <c r="R15" s="33"/>
      <c r="S15" s="2" t="s">
        <v>31</v>
      </c>
      <c r="T15" s="3">
        <v>4.0500020070922155E-2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">
        <v>0</v>
      </c>
      <c r="AD15" s="3">
        <v>0</v>
      </c>
      <c r="AE15" s="3">
        <v>0</v>
      </c>
      <c r="AF15" s="3">
        <v>0</v>
      </c>
      <c r="AG15" s="3">
        <v>4.0500020070922155E-2</v>
      </c>
      <c r="AK15" s="11"/>
      <c r="AO15" s="11"/>
    </row>
    <row r="16" spans="1:41" ht="18" x14ac:dyDescent="0.25">
      <c r="A16" s="33"/>
      <c r="B16" s="5" t="s">
        <v>32</v>
      </c>
      <c r="C16" s="6">
        <v>0.15007813549844079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7">
        <v>0</v>
      </c>
      <c r="L16" s="6">
        <v>0</v>
      </c>
      <c r="M16" s="6">
        <v>0</v>
      </c>
      <c r="N16" s="6">
        <v>6.0634971175466427E-4</v>
      </c>
      <c r="O16" s="6">
        <v>1.7426690006498082E-3</v>
      </c>
      <c r="P16" s="6">
        <v>0.15242715421084527</v>
      </c>
      <c r="R16" s="33"/>
      <c r="S16" s="5" t="s">
        <v>32</v>
      </c>
      <c r="T16" s="6">
        <v>0.10505469484890854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7">
        <v>0</v>
      </c>
      <c r="AC16" s="6">
        <v>0</v>
      </c>
      <c r="AD16" s="6">
        <v>0</v>
      </c>
      <c r="AE16" s="6">
        <v>1.69777919291306E-4</v>
      </c>
      <c r="AF16" s="6">
        <v>7.4934767027941751E-4</v>
      </c>
      <c r="AG16" s="6">
        <v>0.10597382043847926</v>
      </c>
      <c r="AK16" s="11"/>
      <c r="AO16" s="11"/>
    </row>
    <row r="17" spans="1:41" ht="18" x14ac:dyDescent="0.25">
      <c r="A17" s="33"/>
      <c r="B17" s="2" t="s">
        <v>33</v>
      </c>
      <c r="C17" s="3">
        <v>0.59041053564385104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v>0</v>
      </c>
      <c r="M17" s="3">
        <v>0</v>
      </c>
      <c r="N17" s="3">
        <v>0</v>
      </c>
      <c r="O17" s="3">
        <v>0</v>
      </c>
      <c r="P17" s="3">
        <v>0.59041053564385104</v>
      </c>
      <c r="R17" s="33"/>
      <c r="S17" s="2" t="s">
        <v>33</v>
      </c>
      <c r="T17" s="3">
        <v>0.44280790173288831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0.44280790173288831</v>
      </c>
      <c r="AK17" s="11"/>
      <c r="AO17" s="11"/>
    </row>
    <row r="18" spans="1:41" ht="15.75" thickBot="1" x14ac:dyDescent="0.3">
      <c r="A18" s="29"/>
      <c r="B18" s="8" t="s">
        <v>23</v>
      </c>
      <c r="C18" s="9">
        <v>53.742731571357425</v>
      </c>
      <c r="D18" s="9">
        <v>32.456027843922406</v>
      </c>
      <c r="E18" s="9">
        <v>0</v>
      </c>
      <c r="F18" s="9">
        <v>25.74723285423141</v>
      </c>
      <c r="G18" s="9">
        <v>2.7074181179625305</v>
      </c>
      <c r="H18" s="9">
        <v>6.1791086037301142</v>
      </c>
      <c r="I18" s="9">
        <v>0.46112523298091324</v>
      </c>
      <c r="J18" s="9">
        <v>3.9677429280902019</v>
      </c>
      <c r="K18" s="9">
        <v>3.2927763701893781E-3</v>
      </c>
      <c r="L18" s="9">
        <v>0</v>
      </c>
      <c r="M18" s="9">
        <v>0</v>
      </c>
      <c r="N18" s="9">
        <v>6.0634971175466427E-4</v>
      </c>
      <c r="O18" s="9">
        <v>19.395562511920012</v>
      </c>
      <c r="P18" s="9">
        <v>144.66084879027702</v>
      </c>
      <c r="R18" s="29"/>
      <c r="S18" s="8" t="s">
        <v>23</v>
      </c>
      <c r="T18" s="9">
        <v>40.798365448390605</v>
      </c>
      <c r="U18" s="9">
        <v>16.53805071536436</v>
      </c>
      <c r="V18" s="9">
        <v>0</v>
      </c>
      <c r="W18" s="9">
        <v>8.2391145133540498</v>
      </c>
      <c r="X18" s="9">
        <v>0.86637379774800982</v>
      </c>
      <c r="Y18" s="9">
        <v>1.9773147531936366</v>
      </c>
      <c r="Z18" s="9">
        <v>0.14756007455389225</v>
      </c>
      <c r="AA18" s="9">
        <v>1.2696777369888645</v>
      </c>
      <c r="AB18" s="9">
        <v>2.1403046406230958E-3</v>
      </c>
      <c r="AC18" s="9">
        <v>0</v>
      </c>
      <c r="AD18" s="9">
        <v>0</v>
      </c>
      <c r="AE18" s="9">
        <v>1.69777919291306E-4</v>
      </c>
      <c r="AF18" s="9">
        <v>10.079973886419278</v>
      </c>
      <c r="AG18" s="9">
        <v>79.918741008572582</v>
      </c>
      <c r="AK18" s="11"/>
      <c r="AM18" s="11"/>
      <c r="AO18" s="11"/>
    </row>
    <row r="19" spans="1:41" x14ac:dyDescent="0.25">
      <c r="AK19" s="11"/>
      <c r="AO19" s="11"/>
    </row>
    <row r="20" spans="1:41" x14ac:dyDescent="0.25">
      <c r="AK20" s="11"/>
      <c r="AO20" s="11"/>
    </row>
    <row r="21" spans="1:41" x14ac:dyDescent="0.25">
      <c r="AK21" s="11"/>
      <c r="AO21" s="11"/>
    </row>
    <row r="22" spans="1:41" x14ac:dyDescent="0.25">
      <c r="AK22" s="11"/>
      <c r="AO22" s="11"/>
    </row>
    <row r="23" spans="1:41" x14ac:dyDescent="0.25">
      <c r="AK23" s="11"/>
      <c r="AO23" s="11"/>
    </row>
    <row r="24" spans="1:41" x14ac:dyDescent="0.25">
      <c r="AK24" s="11"/>
      <c r="AO24" s="11"/>
    </row>
    <row r="25" spans="1:41" ht="15.75" thickBot="1" x14ac:dyDescent="0.3">
      <c r="AK25" s="11"/>
      <c r="AO25" s="11"/>
    </row>
    <row r="26" spans="1:41" ht="15" customHeight="1" x14ac:dyDescent="0.25">
      <c r="A26" s="30" t="s">
        <v>81</v>
      </c>
      <c r="B26" s="30"/>
      <c r="C26" s="31" t="s">
        <v>10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R26" s="30" t="s">
        <v>81</v>
      </c>
      <c r="S26" s="30"/>
      <c r="T26" s="31" t="s">
        <v>10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K26" s="11"/>
      <c r="AO26" s="11"/>
    </row>
    <row r="27" spans="1:41" ht="18" x14ac:dyDescent="0.25">
      <c r="A27" s="10" t="s">
        <v>34</v>
      </c>
      <c r="B27" s="10"/>
      <c r="C27" s="1" t="s">
        <v>36</v>
      </c>
      <c r="D27" s="1" t="s">
        <v>11</v>
      </c>
      <c r="E27" s="1" t="s">
        <v>12</v>
      </c>
      <c r="F27" s="1" t="s">
        <v>13</v>
      </c>
      <c r="G27" s="1" t="s">
        <v>14</v>
      </c>
      <c r="H27" s="1" t="s">
        <v>15</v>
      </c>
      <c r="I27" s="1" t="s">
        <v>16</v>
      </c>
      <c r="J27" s="1" t="s">
        <v>17</v>
      </c>
      <c r="K27" s="1" t="s">
        <v>18</v>
      </c>
      <c r="L27" s="1" t="s">
        <v>19</v>
      </c>
      <c r="M27" s="1" t="s">
        <v>20</v>
      </c>
      <c r="N27" s="1" t="s">
        <v>21</v>
      </c>
      <c r="O27" s="1" t="s">
        <v>22</v>
      </c>
      <c r="P27" s="1" t="s">
        <v>23</v>
      </c>
      <c r="R27" s="10" t="s">
        <v>35</v>
      </c>
      <c r="S27" s="10"/>
      <c r="T27" s="1" t="s">
        <v>36</v>
      </c>
      <c r="U27" s="1" t="s">
        <v>11</v>
      </c>
      <c r="V27" s="1" t="s">
        <v>12</v>
      </c>
      <c r="W27" s="1" t="s">
        <v>13</v>
      </c>
      <c r="X27" s="1" t="s">
        <v>14</v>
      </c>
      <c r="Y27" s="1" t="s">
        <v>15</v>
      </c>
      <c r="Z27" s="1" t="s">
        <v>16</v>
      </c>
      <c r="AA27" s="1" t="s">
        <v>17</v>
      </c>
      <c r="AB27" s="1" t="s">
        <v>18</v>
      </c>
      <c r="AC27" s="1" t="s">
        <v>19</v>
      </c>
      <c r="AD27" s="1" t="s">
        <v>20</v>
      </c>
      <c r="AE27" s="1" t="s">
        <v>21</v>
      </c>
      <c r="AF27" s="1" t="s">
        <v>22</v>
      </c>
      <c r="AG27" s="1" t="s">
        <v>23</v>
      </c>
      <c r="AK27" s="11"/>
      <c r="AO27" s="11"/>
    </row>
    <row r="28" spans="1:41" ht="18" x14ac:dyDescent="0.25">
      <c r="A28" s="33" t="s">
        <v>24</v>
      </c>
      <c r="B28" s="2" t="s">
        <v>40</v>
      </c>
      <c r="C28" s="3">
        <v>48.573055241975716</v>
      </c>
      <c r="D28" s="3">
        <v>374.80948650098935</v>
      </c>
      <c r="E28" s="3">
        <v>0</v>
      </c>
      <c r="F28" s="3">
        <v>292.66224451089801</v>
      </c>
      <c r="G28" s="3">
        <v>31.298234873973975</v>
      </c>
      <c r="H28" s="3">
        <v>71.86420804997131</v>
      </c>
      <c r="I28" s="3">
        <v>5.362974144851143</v>
      </c>
      <c r="J28" s="3">
        <v>46.145604739969826</v>
      </c>
      <c r="K28" s="3">
        <v>0</v>
      </c>
      <c r="L28" s="3">
        <v>599.73267898942049</v>
      </c>
      <c r="M28" s="3">
        <v>162.62668866811356</v>
      </c>
      <c r="N28" s="3">
        <v>0</v>
      </c>
      <c r="O28" s="3">
        <v>225.55381260557192</v>
      </c>
      <c r="P28" s="3">
        <v>1858.6289883257355</v>
      </c>
      <c r="R28" s="33" t="s">
        <v>24</v>
      </c>
      <c r="S28" s="2" t="s">
        <v>40</v>
      </c>
      <c r="T28" s="3">
        <v>31.57475557128803</v>
      </c>
      <c r="U28" s="3">
        <v>191.17014745287872</v>
      </c>
      <c r="V28" s="3">
        <v>0</v>
      </c>
      <c r="W28" s="3">
        <v>93.651918243487358</v>
      </c>
      <c r="X28" s="3">
        <v>10.015435159671672</v>
      </c>
      <c r="Y28" s="3">
        <v>22.99654657599082</v>
      </c>
      <c r="Z28" s="3">
        <v>1.7161517263523658</v>
      </c>
      <c r="AA28" s="3">
        <v>14.766593516790344</v>
      </c>
      <c r="AB28" s="3">
        <v>0</v>
      </c>
      <c r="AC28" s="3">
        <v>359.83960739365227</v>
      </c>
      <c r="AD28" s="3">
        <v>90.813979162356816</v>
      </c>
      <c r="AE28" s="3">
        <v>0</v>
      </c>
      <c r="AF28" s="3">
        <v>117.22329800090874</v>
      </c>
      <c r="AG28" s="3">
        <v>933.76843280337721</v>
      </c>
      <c r="AK28" s="11"/>
      <c r="AO28" s="11"/>
    </row>
    <row r="29" spans="1:41" ht="27" x14ac:dyDescent="0.25">
      <c r="A29" s="33"/>
      <c r="B29" s="5" t="s">
        <v>43</v>
      </c>
      <c r="C29" s="6">
        <v>49.539145876379834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7">
        <v>0</v>
      </c>
      <c r="L29" s="6">
        <v>0</v>
      </c>
      <c r="M29" s="6">
        <v>0</v>
      </c>
      <c r="N29" s="6">
        <v>0</v>
      </c>
      <c r="O29" s="6">
        <v>0</v>
      </c>
      <c r="P29" s="12">
        <v>49.539145876379834</v>
      </c>
      <c r="R29" s="33"/>
      <c r="S29" s="5" t="s">
        <v>43</v>
      </c>
      <c r="T29" s="6">
        <v>29.723487525827899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7">
        <v>0</v>
      </c>
      <c r="AC29" s="6">
        <v>0</v>
      </c>
      <c r="AD29" s="6">
        <v>0</v>
      </c>
      <c r="AE29" s="6">
        <v>0</v>
      </c>
      <c r="AF29" s="6">
        <v>0</v>
      </c>
      <c r="AG29" s="12">
        <v>29.723487525827899</v>
      </c>
    </row>
    <row r="30" spans="1:41" x14ac:dyDescent="0.25">
      <c r="A30" s="33"/>
      <c r="B30" s="2" t="s">
        <v>41</v>
      </c>
      <c r="C30" s="3">
        <v>28.754364876419331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3">
        <v>0</v>
      </c>
      <c r="M30" s="3">
        <v>0</v>
      </c>
      <c r="N30" s="3">
        <v>0</v>
      </c>
      <c r="O30" s="3">
        <v>0</v>
      </c>
      <c r="P30" s="3">
        <v>28.754364876419331</v>
      </c>
      <c r="R30" s="33"/>
      <c r="S30" s="2" t="s">
        <v>41</v>
      </c>
      <c r="T30" s="3">
        <v>21.565773657314498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3">
        <v>0</v>
      </c>
      <c r="AD30" s="3">
        <v>0</v>
      </c>
      <c r="AE30" s="3">
        <v>0</v>
      </c>
      <c r="AF30" s="3">
        <v>0</v>
      </c>
      <c r="AG30" s="3">
        <v>21.565773657314498</v>
      </c>
    </row>
    <row r="31" spans="1:41" ht="18" x14ac:dyDescent="0.25">
      <c r="A31" s="33"/>
      <c r="B31" s="5" t="s">
        <v>42</v>
      </c>
      <c r="C31" s="6">
        <v>471.45862636038896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7">
        <v>0</v>
      </c>
      <c r="L31" s="6">
        <v>0</v>
      </c>
      <c r="M31" s="6">
        <v>0</v>
      </c>
      <c r="N31" s="6">
        <v>0</v>
      </c>
      <c r="O31" s="6">
        <v>0</v>
      </c>
      <c r="P31" s="6">
        <v>471.45862636038896</v>
      </c>
      <c r="R31" s="33"/>
      <c r="S31" s="5" t="s">
        <v>42</v>
      </c>
      <c r="T31" s="6">
        <v>379.91725435494936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7">
        <v>0</v>
      </c>
      <c r="AC31" s="6">
        <v>0</v>
      </c>
      <c r="AD31" s="6">
        <v>0</v>
      </c>
      <c r="AE31" s="6">
        <v>0</v>
      </c>
      <c r="AF31" s="6">
        <v>0</v>
      </c>
      <c r="AG31" s="6">
        <v>379.91725435494936</v>
      </c>
    </row>
    <row r="32" spans="1:41" x14ac:dyDescent="0.25">
      <c r="A32" s="33"/>
      <c r="B32" s="2" t="s">
        <v>25</v>
      </c>
      <c r="C32" s="3">
        <v>13.425964495448019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3">
        <v>0</v>
      </c>
      <c r="M32" s="3">
        <v>0</v>
      </c>
      <c r="N32" s="3">
        <v>0</v>
      </c>
      <c r="O32" s="3">
        <v>0</v>
      </c>
      <c r="P32" s="3">
        <v>13.425964495448019</v>
      </c>
      <c r="R32" s="33"/>
      <c r="S32" s="2" t="s">
        <v>25</v>
      </c>
      <c r="T32" s="3">
        <v>2.1481543192716832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3">
        <v>0</v>
      </c>
      <c r="AD32" s="3">
        <v>0</v>
      </c>
      <c r="AE32" s="3">
        <v>0</v>
      </c>
      <c r="AF32" s="3">
        <v>0</v>
      </c>
      <c r="AG32" s="3">
        <v>2.1481543192716832</v>
      </c>
    </row>
    <row r="33" spans="1:33" x14ac:dyDescent="0.25">
      <c r="A33" s="33"/>
      <c r="B33" s="5" t="s">
        <v>26</v>
      </c>
      <c r="C33" s="6">
        <v>1.1893356765441296</v>
      </c>
      <c r="D33" s="6">
        <v>2.6602890008195521</v>
      </c>
      <c r="E33" s="6">
        <v>0</v>
      </c>
      <c r="F33" s="6">
        <v>4.978837402688769</v>
      </c>
      <c r="G33" s="6">
        <v>0.18955266710728047</v>
      </c>
      <c r="H33" s="6">
        <v>0</v>
      </c>
      <c r="I33" s="6">
        <v>0</v>
      </c>
      <c r="J33" s="6">
        <v>0</v>
      </c>
      <c r="K33" s="7">
        <v>0</v>
      </c>
      <c r="L33" s="6">
        <v>0</v>
      </c>
      <c r="M33" s="6">
        <v>0</v>
      </c>
      <c r="N33" s="6">
        <v>0</v>
      </c>
      <c r="O33" s="6">
        <v>0</v>
      </c>
      <c r="P33" s="6">
        <v>9.0180147471597305</v>
      </c>
      <c r="R33" s="33"/>
      <c r="S33" s="5" t="s">
        <v>26</v>
      </c>
      <c r="T33" s="6">
        <v>0.85632168711177326</v>
      </c>
      <c r="U33" s="6">
        <v>1.1705271603606029</v>
      </c>
      <c r="V33" s="6">
        <v>0</v>
      </c>
      <c r="W33" s="6">
        <v>1.5932279688604061</v>
      </c>
      <c r="X33" s="6">
        <v>6.0656853474329753E-2</v>
      </c>
      <c r="Y33" s="6">
        <v>0</v>
      </c>
      <c r="Z33" s="6">
        <v>0</v>
      </c>
      <c r="AA33" s="6">
        <v>0</v>
      </c>
      <c r="AB33" s="7">
        <v>0</v>
      </c>
      <c r="AC33" s="6">
        <v>0</v>
      </c>
      <c r="AD33" s="6">
        <v>0</v>
      </c>
      <c r="AE33" s="6">
        <v>0</v>
      </c>
      <c r="AF33" s="6">
        <v>0</v>
      </c>
      <c r="AG33" s="6">
        <v>3.6807336698071116</v>
      </c>
    </row>
    <row r="34" spans="1:33" ht="18" x14ac:dyDescent="0.25">
      <c r="A34" s="33"/>
      <c r="B34" s="2" t="s">
        <v>27</v>
      </c>
      <c r="C34" s="3">
        <v>1.3295886112703941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3">
        <v>0</v>
      </c>
      <c r="M34" s="3">
        <v>0</v>
      </c>
      <c r="N34" s="3">
        <v>0</v>
      </c>
      <c r="O34" s="3">
        <v>0</v>
      </c>
      <c r="P34" s="3">
        <v>1.3295886112703941</v>
      </c>
      <c r="R34" s="33"/>
      <c r="S34" s="2" t="s">
        <v>27</v>
      </c>
      <c r="T34" s="3">
        <v>0.7977531667622364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0.7977531667622364</v>
      </c>
    </row>
    <row r="35" spans="1:33" ht="18" x14ac:dyDescent="0.25">
      <c r="A35" s="33"/>
      <c r="B35" s="5" t="s">
        <v>28</v>
      </c>
      <c r="C35" s="6">
        <v>3.5778500650221902E-2</v>
      </c>
      <c r="D35" s="6">
        <v>0</v>
      </c>
      <c r="E35" s="6">
        <v>0</v>
      </c>
      <c r="F35" s="6">
        <v>1.8041321469943226</v>
      </c>
      <c r="G35" s="6">
        <v>0</v>
      </c>
      <c r="H35" s="6">
        <v>0</v>
      </c>
      <c r="I35" s="6">
        <v>0</v>
      </c>
      <c r="J35" s="6">
        <v>0</v>
      </c>
      <c r="K35" s="7">
        <v>3.8295615323296277E-2</v>
      </c>
      <c r="L35" s="6">
        <v>0</v>
      </c>
      <c r="M35" s="6">
        <v>0</v>
      </c>
      <c r="N35" s="6">
        <v>0</v>
      </c>
      <c r="O35" s="6">
        <v>0</v>
      </c>
      <c r="P35" s="6">
        <v>1.8782062629678407</v>
      </c>
      <c r="R35" s="33"/>
      <c r="S35" s="5" t="s">
        <v>28</v>
      </c>
      <c r="T35" s="6">
        <v>2.504495045515533E-2</v>
      </c>
      <c r="U35" s="6">
        <v>0</v>
      </c>
      <c r="V35" s="6">
        <v>0</v>
      </c>
      <c r="W35" s="6">
        <v>0.57732228703818322</v>
      </c>
      <c r="X35" s="6">
        <v>0</v>
      </c>
      <c r="Y35" s="6">
        <v>0</v>
      </c>
      <c r="Z35" s="6">
        <v>0</v>
      </c>
      <c r="AA35" s="6">
        <v>0</v>
      </c>
      <c r="AB35" s="7">
        <v>2.4892149960142582E-2</v>
      </c>
      <c r="AC35" s="6">
        <v>0</v>
      </c>
      <c r="AD35" s="6">
        <v>0</v>
      </c>
      <c r="AE35" s="6">
        <v>0</v>
      </c>
      <c r="AF35" s="6">
        <v>0</v>
      </c>
      <c r="AG35" s="6">
        <v>0.62725938745348109</v>
      </c>
    </row>
    <row r="36" spans="1:33" ht="18" x14ac:dyDescent="0.25">
      <c r="A36" s="33"/>
      <c r="B36" s="2" t="s">
        <v>29</v>
      </c>
      <c r="C36" s="3">
        <v>0.70810314972768995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3">
        <v>0</v>
      </c>
      <c r="M36" s="3">
        <v>0</v>
      </c>
      <c r="N36" s="3">
        <v>0</v>
      </c>
      <c r="O36" s="3">
        <v>0</v>
      </c>
      <c r="P36" s="3">
        <v>0.70810314972768995</v>
      </c>
      <c r="R36" s="33"/>
      <c r="S36" s="2" t="s">
        <v>29</v>
      </c>
      <c r="T36" s="3">
        <v>0.49567220480938295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0.49567220480938295</v>
      </c>
    </row>
    <row r="37" spans="1:33" ht="18" x14ac:dyDescent="0.25">
      <c r="A37" s="33"/>
      <c r="B37" s="5" t="s">
        <v>30</v>
      </c>
      <c r="C37" s="6">
        <v>0.75800226342972377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7">
        <v>0</v>
      </c>
      <c r="L37" s="6">
        <v>0</v>
      </c>
      <c r="M37" s="6">
        <v>0</v>
      </c>
      <c r="N37" s="6">
        <v>0</v>
      </c>
      <c r="O37" s="6">
        <v>0</v>
      </c>
      <c r="P37" s="6">
        <v>0.75800226342972377</v>
      </c>
      <c r="R37" s="33"/>
      <c r="S37" s="5" t="s">
        <v>30</v>
      </c>
      <c r="T37" s="6">
        <v>0.54576162966940112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7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0.54576162966940112</v>
      </c>
    </row>
    <row r="38" spans="1:33" ht="18" x14ac:dyDescent="0.25">
      <c r="A38" s="33"/>
      <c r="B38" s="2" t="s">
        <v>31</v>
      </c>
      <c r="C38" s="3">
        <v>0.65419852042695803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3">
        <v>0</v>
      </c>
      <c r="M38" s="3">
        <v>0</v>
      </c>
      <c r="N38" s="3">
        <v>0</v>
      </c>
      <c r="O38" s="3">
        <v>0</v>
      </c>
      <c r="P38" s="3">
        <v>0.65419852042695803</v>
      </c>
      <c r="R38" s="33"/>
      <c r="S38" s="2" t="s">
        <v>31</v>
      </c>
      <c r="T38" s="3">
        <v>0.47102293470740975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0.47102293470740975</v>
      </c>
    </row>
    <row r="39" spans="1:33" ht="18" x14ac:dyDescent="0.25">
      <c r="A39" s="33"/>
      <c r="B39" s="5" t="s">
        <v>32</v>
      </c>
      <c r="C39" s="6">
        <v>1.7454372539594234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7">
        <v>0</v>
      </c>
      <c r="L39" s="6">
        <v>0</v>
      </c>
      <c r="M39" s="6">
        <v>0</v>
      </c>
      <c r="N39" s="6">
        <v>7.0519624481551781E-3</v>
      </c>
      <c r="O39" s="6">
        <v>2.0267571854835673E-2</v>
      </c>
      <c r="P39" s="6">
        <v>1.7727567882624142</v>
      </c>
      <c r="R39" s="33"/>
      <c r="S39" s="5" t="s">
        <v>32</v>
      </c>
      <c r="T39" s="6">
        <v>1.2218060777715962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7">
        <v>0</v>
      </c>
      <c r="AC39" s="6">
        <v>0</v>
      </c>
      <c r="AD39" s="6">
        <v>0</v>
      </c>
      <c r="AE39" s="6">
        <v>1.9745494854834502E-3</v>
      </c>
      <c r="AF39" s="6">
        <v>8.7150558975793383E-3</v>
      </c>
      <c r="AG39" s="6">
        <v>1.232495683154659</v>
      </c>
    </row>
    <row r="40" spans="1:33" ht="18" x14ac:dyDescent="0.25">
      <c r="A40" s="33"/>
      <c r="B40" s="2" t="s">
        <v>33</v>
      </c>
      <c r="C40" s="3">
        <v>6.8665867990718867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3">
        <v>0</v>
      </c>
      <c r="M40" s="3">
        <v>0</v>
      </c>
      <c r="N40" s="3">
        <v>0</v>
      </c>
      <c r="O40" s="3">
        <v>0</v>
      </c>
      <c r="P40" s="3">
        <v>6.8665867990718867</v>
      </c>
      <c r="R40" s="33"/>
      <c r="S40" s="2" t="s">
        <v>33</v>
      </c>
      <c r="T40" s="3">
        <v>5.1499400993039153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3">
        <v>0</v>
      </c>
      <c r="AD40" s="3">
        <v>0</v>
      </c>
      <c r="AE40" s="3">
        <v>0</v>
      </c>
      <c r="AF40" s="3">
        <v>0</v>
      </c>
      <c r="AG40" s="3">
        <v>5.1499400993039153</v>
      </c>
    </row>
    <row r="41" spans="1:33" ht="15.75" thickBot="1" x14ac:dyDescent="0.3">
      <c r="A41" s="29"/>
      <c r="B41" s="8" t="s">
        <v>23</v>
      </c>
      <c r="C41" s="9">
        <v>625.03818762569222</v>
      </c>
      <c r="D41" s="9">
        <v>377.4697755018089</v>
      </c>
      <c r="E41" s="9">
        <v>0</v>
      </c>
      <c r="F41" s="9">
        <v>299.44521406058112</v>
      </c>
      <c r="G41" s="9">
        <v>31.487787541081254</v>
      </c>
      <c r="H41" s="9">
        <v>71.86420804997131</v>
      </c>
      <c r="I41" s="9">
        <v>5.362974144851143</v>
      </c>
      <c r="J41" s="9">
        <v>46.145604739969826</v>
      </c>
      <c r="K41" s="9">
        <v>3.8295615323296277E-2</v>
      </c>
      <c r="L41" s="9">
        <v>599.73267898942049</v>
      </c>
      <c r="M41" s="9">
        <v>162.62668866811356</v>
      </c>
      <c r="N41" s="9">
        <v>7.0519624481551781E-3</v>
      </c>
      <c r="O41" s="9">
        <v>225.57408017742677</v>
      </c>
      <c r="P41" s="9">
        <v>2444.7925470766886</v>
      </c>
      <c r="R41" s="29"/>
      <c r="S41" s="8" t="s">
        <v>23</v>
      </c>
      <c r="T41" s="9">
        <v>474.49274817924237</v>
      </c>
      <c r="U41" s="9">
        <v>192.34067461323932</v>
      </c>
      <c r="V41" s="9">
        <v>0</v>
      </c>
      <c r="W41" s="9">
        <v>95.822468499385948</v>
      </c>
      <c r="X41" s="9">
        <v>10.076092013146001</v>
      </c>
      <c r="Y41" s="9">
        <v>22.99654657599082</v>
      </c>
      <c r="Z41" s="9">
        <v>1.7161517263523658</v>
      </c>
      <c r="AA41" s="9">
        <v>14.766593516790344</v>
      </c>
      <c r="AB41" s="9">
        <v>2.4892149960142582E-2</v>
      </c>
      <c r="AC41" s="9">
        <v>359.83960739365227</v>
      </c>
      <c r="AD41" s="9">
        <v>90.813979162356816</v>
      </c>
      <c r="AE41" s="9">
        <v>1.9745494854834502E-3</v>
      </c>
      <c r="AF41" s="9">
        <v>117.23201305680632</v>
      </c>
      <c r="AG41" s="9">
        <v>1380.1237414364082</v>
      </c>
    </row>
    <row r="48" spans="1:33" ht="15.75" thickBot="1" x14ac:dyDescent="0.3"/>
    <row r="49" spans="1:33" ht="15" customHeight="1" x14ac:dyDescent="0.25">
      <c r="A49" s="30" t="s">
        <v>82</v>
      </c>
      <c r="B49" s="30"/>
      <c r="C49" s="31" t="s">
        <v>10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R49" s="30" t="s">
        <v>82</v>
      </c>
      <c r="S49" s="30"/>
      <c r="T49" s="31" t="s">
        <v>10</v>
      </c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ht="18" x14ac:dyDescent="0.25">
      <c r="A50" s="10" t="s">
        <v>34</v>
      </c>
      <c r="B50" s="10"/>
      <c r="C50" s="1" t="s">
        <v>36</v>
      </c>
      <c r="D50" s="1" t="s">
        <v>11</v>
      </c>
      <c r="E50" s="1" t="s">
        <v>12</v>
      </c>
      <c r="F50" s="1" t="s">
        <v>13</v>
      </c>
      <c r="G50" s="1" t="s">
        <v>14</v>
      </c>
      <c r="H50" s="1" t="s">
        <v>15</v>
      </c>
      <c r="I50" s="1" t="s">
        <v>16</v>
      </c>
      <c r="J50" s="1" t="s">
        <v>17</v>
      </c>
      <c r="K50" s="1" t="s">
        <v>18</v>
      </c>
      <c r="L50" s="1" t="s">
        <v>19</v>
      </c>
      <c r="M50" s="1" t="s">
        <v>20</v>
      </c>
      <c r="N50" s="1" t="s">
        <v>21</v>
      </c>
      <c r="O50" s="1" t="s">
        <v>22</v>
      </c>
      <c r="P50" s="1" t="s">
        <v>23</v>
      </c>
      <c r="R50" s="10" t="s">
        <v>35</v>
      </c>
      <c r="S50" s="10"/>
      <c r="T50" s="1" t="s">
        <v>36</v>
      </c>
      <c r="U50" s="1" t="s">
        <v>11</v>
      </c>
      <c r="V50" s="1" t="s">
        <v>12</v>
      </c>
      <c r="W50" s="1" t="s">
        <v>13</v>
      </c>
      <c r="X50" s="1" t="s">
        <v>14</v>
      </c>
      <c r="Y50" s="1" t="s">
        <v>15</v>
      </c>
      <c r="Z50" s="1" t="s">
        <v>16</v>
      </c>
      <c r="AA50" s="1" t="s">
        <v>17</v>
      </c>
      <c r="AB50" s="1" t="s">
        <v>18</v>
      </c>
      <c r="AC50" s="1" t="s">
        <v>19</v>
      </c>
      <c r="AD50" s="1" t="s">
        <v>20</v>
      </c>
      <c r="AE50" s="1" t="s">
        <v>21</v>
      </c>
      <c r="AF50" s="1" t="s">
        <v>22</v>
      </c>
      <c r="AG50" s="1" t="s">
        <v>23</v>
      </c>
    </row>
    <row r="51" spans="1:33" ht="18" x14ac:dyDescent="0.25">
      <c r="A51" s="33" t="s">
        <v>24</v>
      </c>
      <c r="B51" s="2" t="s">
        <v>40</v>
      </c>
      <c r="C51" s="3">
        <v>2.9112059965886399</v>
      </c>
      <c r="D51" s="3">
        <v>22.464051710237989</v>
      </c>
      <c r="E51" s="3">
        <v>0</v>
      </c>
      <c r="F51" s="3">
        <v>17.540590703031139</v>
      </c>
      <c r="G51" s="3">
        <v>1.8758467754157808</v>
      </c>
      <c r="H51" s="3">
        <v>4.3071516167336821</v>
      </c>
      <c r="I51" s="3">
        <v>0.3214276395063641</v>
      </c>
      <c r="J51" s="3">
        <v>2.7657177537211277</v>
      </c>
      <c r="K51" s="3">
        <v>0</v>
      </c>
      <c r="L51" s="3">
        <v>0</v>
      </c>
      <c r="M51" s="3">
        <v>0</v>
      </c>
      <c r="N51" s="3">
        <v>0</v>
      </c>
      <c r="O51" s="3">
        <v>13.518474564542601</v>
      </c>
      <c r="P51" s="3">
        <v>65.704466759777318</v>
      </c>
      <c r="R51" s="33" t="s">
        <v>24</v>
      </c>
      <c r="S51" s="2" t="s">
        <v>40</v>
      </c>
      <c r="T51" s="3">
        <v>1.8924199291569084</v>
      </c>
      <c r="U51" s="3">
        <v>11.457703800205051</v>
      </c>
      <c r="V51" s="3">
        <v>0</v>
      </c>
      <c r="W51" s="3">
        <v>5.6129890249699645</v>
      </c>
      <c r="X51" s="3">
        <v>0.60027096813304992</v>
      </c>
      <c r="Y51" s="3">
        <v>1.3782885173547783</v>
      </c>
      <c r="Z51" s="3">
        <v>0.10285684464203651</v>
      </c>
      <c r="AA51" s="3">
        <v>0.88502968119076086</v>
      </c>
      <c r="AB51" s="3">
        <v>0</v>
      </c>
      <c r="AC51" s="3">
        <v>0</v>
      </c>
      <c r="AD51" s="3">
        <v>0</v>
      </c>
      <c r="AE51" s="3">
        <v>0</v>
      </c>
      <c r="AF51" s="3">
        <v>7.0257299315451061</v>
      </c>
      <c r="AG51" s="3">
        <v>28.955288697197659</v>
      </c>
    </row>
    <row r="52" spans="1:33" ht="27" x14ac:dyDescent="0.25">
      <c r="A52" s="33"/>
      <c r="B52" s="5" t="s">
        <v>43</v>
      </c>
      <c r="C52" s="6">
        <v>2.9691082395938295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7">
        <v>0</v>
      </c>
      <c r="L52" s="6">
        <v>0</v>
      </c>
      <c r="M52" s="6">
        <v>0</v>
      </c>
      <c r="N52" s="6">
        <v>0</v>
      </c>
      <c r="O52" s="6">
        <v>0</v>
      </c>
      <c r="P52" s="12">
        <v>2.9691082395938295</v>
      </c>
      <c r="R52" s="33"/>
      <c r="S52" s="5" t="s">
        <v>43</v>
      </c>
      <c r="T52" s="6">
        <v>1.7814649437562977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7">
        <v>0</v>
      </c>
      <c r="AC52" s="6">
        <v>0</v>
      </c>
      <c r="AD52" s="6">
        <v>0</v>
      </c>
      <c r="AE52" s="6">
        <v>0</v>
      </c>
      <c r="AF52" s="6">
        <v>0</v>
      </c>
      <c r="AG52" s="12">
        <v>1.7814649437562977</v>
      </c>
    </row>
    <row r="53" spans="1:33" x14ac:dyDescent="0.25">
      <c r="A53" s="33"/>
      <c r="B53" s="2" t="s">
        <v>41</v>
      </c>
      <c r="C53" s="3">
        <v>1.7233809781845797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3">
        <v>0</v>
      </c>
      <c r="M53" s="3">
        <v>0</v>
      </c>
      <c r="N53" s="3">
        <v>0</v>
      </c>
      <c r="O53" s="3">
        <v>0</v>
      </c>
      <c r="P53" s="3">
        <v>1.7233809781845797</v>
      </c>
      <c r="R53" s="33"/>
      <c r="S53" s="2" t="s">
        <v>41</v>
      </c>
      <c r="T53" s="3">
        <v>1.2925357336384349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1.2925357336384349</v>
      </c>
    </row>
    <row r="54" spans="1:33" ht="18" x14ac:dyDescent="0.25">
      <c r="A54" s="33"/>
      <c r="B54" s="5" t="s">
        <v>42</v>
      </c>
      <c r="C54" s="6">
        <v>28.256677974370305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7">
        <v>0</v>
      </c>
      <c r="L54" s="6">
        <v>0</v>
      </c>
      <c r="M54" s="6">
        <v>0</v>
      </c>
      <c r="N54" s="6">
        <v>0</v>
      </c>
      <c r="O54" s="6">
        <v>0</v>
      </c>
      <c r="P54" s="6">
        <v>28.256677974370305</v>
      </c>
      <c r="R54" s="33"/>
      <c r="S54" s="5" t="s">
        <v>42</v>
      </c>
      <c r="T54" s="6">
        <v>22.770183666145535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7">
        <v>0</v>
      </c>
      <c r="AC54" s="6">
        <v>0</v>
      </c>
      <c r="AD54" s="6">
        <v>0</v>
      </c>
      <c r="AE54" s="6">
        <v>0</v>
      </c>
      <c r="AF54" s="6">
        <v>0</v>
      </c>
      <c r="AG54" s="6">
        <v>22.770183666145535</v>
      </c>
    </row>
    <row r="55" spans="1:33" x14ac:dyDescent="0.25">
      <c r="A55" s="33"/>
      <c r="B55" s="2" t="s">
        <v>25</v>
      </c>
      <c r="C55" s="3">
        <v>0.80467963471561577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3">
        <v>0</v>
      </c>
      <c r="M55" s="3">
        <v>0</v>
      </c>
      <c r="N55" s="3">
        <v>0</v>
      </c>
      <c r="O55" s="3">
        <v>0</v>
      </c>
      <c r="P55" s="3">
        <v>0.80467963471561577</v>
      </c>
      <c r="R55" s="33"/>
      <c r="S55" s="2" t="s">
        <v>25</v>
      </c>
      <c r="T55" s="3">
        <v>0.12874874155449853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0.12874874155449853</v>
      </c>
    </row>
    <row r="56" spans="1:33" x14ac:dyDescent="0.25">
      <c r="A56" s="33"/>
      <c r="B56" s="5" t="s">
        <v>26</v>
      </c>
      <c r="C56" s="6">
        <v>7.1282342365813336E-2</v>
      </c>
      <c r="D56" s="6">
        <v>0.15944332209006143</v>
      </c>
      <c r="E56" s="6">
        <v>0</v>
      </c>
      <c r="F56" s="6">
        <v>0.29840456258188203</v>
      </c>
      <c r="G56" s="6">
        <v>1.1360760783999625E-2</v>
      </c>
      <c r="H56" s="6">
        <v>0</v>
      </c>
      <c r="I56" s="6">
        <v>0</v>
      </c>
      <c r="J56" s="6">
        <v>0</v>
      </c>
      <c r="K56" s="7">
        <v>0</v>
      </c>
      <c r="L56" s="6">
        <v>0</v>
      </c>
      <c r="M56" s="6">
        <v>0</v>
      </c>
      <c r="N56" s="6">
        <v>0</v>
      </c>
      <c r="O56" s="6">
        <v>0</v>
      </c>
      <c r="P56" s="6">
        <v>0.54049098782175642</v>
      </c>
      <c r="R56" s="33"/>
      <c r="S56" s="5" t="s">
        <v>26</v>
      </c>
      <c r="T56" s="6">
        <v>5.13232865033856E-2</v>
      </c>
      <c r="U56" s="6">
        <v>7.0155061719627029E-2</v>
      </c>
      <c r="V56" s="6">
        <v>0</v>
      </c>
      <c r="W56" s="6">
        <v>9.5489460026202247E-2</v>
      </c>
      <c r="X56" s="6">
        <v>3.6354434508798802E-3</v>
      </c>
      <c r="Y56" s="6">
        <v>0</v>
      </c>
      <c r="Z56" s="6">
        <v>0</v>
      </c>
      <c r="AA56" s="6">
        <v>0</v>
      </c>
      <c r="AB56" s="7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0.22060325170009473</v>
      </c>
    </row>
    <row r="57" spans="1:33" ht="18" x14ac:dyDescent="0.25">
      <c r="A57" s="33"/>
      <c r="B57" s="2" t="s">
        <v>27</v>
      </c>
      <c r="C57" s="3">
        <v>7.9688344059143282E-2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3">
        <v>0</v>
      </c>
      <c r="M57" s="3">
        <v>0</v>
      </c>
      <c r="N57" s="3">
        <v>0</v>
      </c>
      <c r="O57" s="3">
        <v>0</v>
      </c>
      <c r="P57" s="3">
        <v>7.9688344059143282E-2</v>
      </c>
      <c r="R57" s="33"/>
      <c r="S57" s="2" t="s">
        <v>27</v>
      </c>
      <c r="T57" s="3">
        <v>4.7813006435485965E-2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3">
        <v>0</v>
      </c>
      <c r="AD57" s="3">
        <v>0</v>
      </c>
      <c r="AE57" s="3">
        <v>0</v>
      </c>
      <c r="AF57" s="3">
        <v>0</v>
      </c>
      <c r="AG57" s="3">
        <v>4.7813006435485965E-2</v>
      </c>
    </row>
    <row r="58" spans="1:33" ht="18" x14ac:dyDescent="0.25">
      <c r="A58" s="33"/>
      <c r="B58" s="5" t="s">
        <v>28</v>
      </c>
      <c r="C58" s="6">
        <v>2.1443696535659775E-3</v>
      </c>
      <c r="D58" s="6">
        <v>0</v>
      </c>
      <c r="E58" s="6">
        <v>0</v>
      </c>
      <c r="F58" s="6">
        <v>0.10812991480159928</v>
      </c>
      <c r="G58" s="6">
        <v>0</v>
      </c>
      <c r="H58" s="6">
        <v>0</v>
      </c>
      <c r="I58" s="6">
        <v>0</v>
      </c>
      <c r="J58" s="6">
        <v>0</v>
      </c>
      <c r="K58" s="7">
        <v>2.2952318814791774E-3</v>
      </c>
      <c r="L58" s="6">
        <v>0</v>
      </c>
      <c r="M58" s="6">
        <v>0</v>
      </c>
      <c r="N58" s="6">
        <v>0</v>
      </c>
      <c r="O58" s="6">
        <v>0</v>
      </c>
      <c r="P58" s="6">
        <v>0.11256951633664443</v>
      </c>
      <c r="R58" s="33"/>
      <c r="S58" s="5" t="s">
        <v>28</v>
      </c>
      <c r="T58" s="6">
        <v>1.5010587574961843E-3</v>
      </c>
      <c r="U58" s="6">
        <v>0</v>
      </c>
      <c r="V58" s="6">
        <v>0</v>
      </c>
      <c r="W58" s="6">
        <v>3.4601572736511772E-2</v>
      </c>
      <c r="X58" s="6">
        <v>0</v>
      </c>
      <c r="Y58" s="6">
        <v>0</v>
      </c>
      <c r="Z58" s="6">
        <v>0</v>
      </c>
      <c r="AA58" s="6">
        <v>0</v>
      </c>
      <c r="AB58" s="7">
        <v>1.4919007229614654E-3</v>
      </c>
      <c r="AC58" s="6">
        <v>0</v>
      </c>
      <c r="AD58" s="6">
        <v>0</v>
      </c>
      <c r="AE58" s="6">
        <v>0</v>
      </c>
      <c r="AF58" s="6">
        <v>0</v>
      </c>
      <c r="AG58" s="6">
        <v>3.7594532216969422E-2</v>
      </c>
    </row>
    <row r="59" spans="1:33" ht="18" x14ac:dyDescent="0.25">
      <c r="A59" s="33"/>
      <c r="B59" s="2" t="s">
        <v>29</v>
      </c>
      <c r="C59" s="3">
        <v>4.2439869705974569E-2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3">
        <v>0</v>
      </c>
      <c r="M59" s="3">
        <v>0</v>
      </c>
      <c r="N59" s="3">
        <v>0</v>
      </c>
      <c r="O59" s="3">
        <v>0</v>
      </c>
      <c r="P59" s="3">
        <v>4.2439869705974569E-2</v>
      </c>
      <c r="R59" s="33"/>
      <c r="S59" s="2" t="s">
        <v>29</v>
      </c>
      <c r="T59" s="3">
        <v>2.9707908794182197E-2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3">
        <v>0</v>
      </c>
      <c r="AD59" s="3">
        <v>0</v>
      </c>
      <c r="AE59" s="3">
        <v>0</v>
      </c>
      <c r="AF59" s="3">
        <v>0</v>
      </c>
      <c r="AG59" s="3">
        <v>2.9707908794182197E-2</v>
      </c>
    </row>
    <row r="60" spans="1:33" ht="18" x14ac:dyDescent="0.25">
      <c r="A60" s="33"/>
      <c r="B60" s="5" t="s">
        <v>30</v>
      </c>
      <c r="C60" s="6">
        <v>4.5430552468468034E-2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7">
        <v>0</v>
      </c>
      <c r="L60" s="6">
        <v>0</v>
      </c>
      <c r="M60" s="6">
        <v>0</v>
      </c>
      <c r="N60" s="6">
        <v>0</v>
      </c>
      <c r="O60" s="6">
        <v>0</v>
      </c>
      <c r="P60" s="6">
        <v>4.5430552468468034E-2</v>
      </c>
      <c r="R60" s="33"/>
      <c r="S60" s="5" t="s">
        <v>30</v>
      </c>
      <c r="T60" s="6">
        <v>3.2709997777296981E-2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7">
        <v>0</v>
      </c>
      <c r="AC60" s="6">
        <v>0</v>
      </c>
      <c r="AD60" s="6">
        <v>0</v>
      </c>
      <c r="AE60" s="6">
        <v>0</v>
      </c>
      <c r="AF60" s="6">
        <v>0</v>
      </c>
      <c r="AG60" s="6">
        <v>3.2709997777296981E-2</v>
      </c>
    </row>
    <row r="61" spans="1:33" ht="18" x14ac:dyDescent="0.25">
      <c r="A61" s="33"/>
      <c r="B61" s="2" t="s">
        <v>31</v>
      </c>
      <c r="C61" s="3">
        <v>3.9209118021065831E-2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3">
        <v>0</v>
      </c>
      <c r="M61" s="3">
        <v>0</v>
      </c>
      <c r="N61" s="3">
        <v>0</v>
      </c>
      <c r="O61" s="3">
        <v>0</v>
      </c>
      <c r="P61" s="3">
        <v>3.9209118021065831E-2</v>
      </c>
      <c r="R61" s="33"/>
      <c r="S61" s="2" t="s">
        <v>31</v>
      </c>
      <c r="T61" s="3">
        <v>2.8230564975167398E-2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2.8230564975167398E-2</v>
      </c>
    </row>
    <row r="62" spans="1:33" ht="18" x14ac:dyDescent="0.25">
      <c r="A62" s="33"/>
      <c r="B62" s="5" t="s">
        <v>32</v>
      </c>
      <c r="C62" s="6">
        <v>0.10461206063901692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7">
        <v>0</v>
      </c>
      <c r="L62" s="6">
        <v>0</v>
      </c>
      <c r="M62" s="6">
        <v>0</v>
      </c>
      <c r="N62" s="6">
        <v>4.2265645561133971E-4</v>
      </c>
      <c r="O62" s="6">
        <v>1.2147285449958614E-3</v>
      </c>
      <c r="P62" s="6">
        <v>0.10624944563962412</v>
      </c>
      <c r="R62" s="33"/>
      <c r="S62" s="5" t="s">
        <v>32</v>
      </c>
      <c r="T62" s="6">
        <v>7.3228442447311831E-2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7">
        <v>0</v>
      </c>
      <c r="AC62" s="6">
        <v>0</v>
      </c>
      <c r="AD62" s="6">
        <v>0</v>
      </c>
      <c r="AE62" s="6">
        <v>1.1834380757117514E-4</v>
      </c>
      <c r="AF62" s="6">
        <v>5.223332743482204E-4</v>
      </c>
      <c r="AG62" s="6">
        <v>7.3869119529231225E-2</v>
      </c>
    </row>
    <row r="63" spans="1:33" ht="18" x14ac:dyDescent="0.25">
      <c r="A63" s="33"/>
      <c r="B63" s="2" t="s">
        <v>33</v>
      </c>
      <c r="C63" s="3">
        <v>0.41154604267675404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3">
        <v>0</v>
      </c>
      <c r="M63" s="3">
        <v>0</v>
      </c>
      <c r="N63" s="3">
        <v>0</v>
      </c>
      <c r="O63" s="3">
        <v>0</v>
      </c>
      <c r="P63" s="3">
        <v>0.41154604267675404</v>
      </c>
      <c r="R63" s="33"/>
      <c r="S63" s="2" t="s">
        <v>33</v>
      </c>
      <c r="T63" s="3">
        <v>0.30865953200756552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0.30865953200756552</v>
      </c>
    </row>
    <row r="64" spans="1:33" ht="15.75" thickBot="1" x14ac:dyDescent="0.3">
      <c r="A64" s="29"/>
      <c r="B64" s="8" t="s">
        <v>23</v>
      </c>
      <c r="C64" s="9">
        <v>37.461405523042771</v>
      </c>
      <c r="D64" s="9">
        <v>22.623495032328051</v>
      </c>
      <c r="E64" s="9">
        <v>0</v>
      </c>
      <c r="F64" s="9">
        <v>17.94712518041462</v>
      </c>
      <c r="G64" s="9">
        <v>1.8872075361997804</v>
      </c>
      <c r="H64" s="9">
        <v>4.3071516167336821</v>
      </c>
      <c r="I64" s="9">
        <v>0.3214276395063641</v>
      </c>
      <c r="J64" s="9">
        <v>2.7657177537211277</v>
      </c>
      <c r="K64" s="9">
        <v>2.2952318814791774E-3</v>
      </c>
      <c r="L64" s="9">
        <v>0</v>
      </c>
      <c r="M64" s="9">
        <v>0</v>
      </c>
      <c r="N64" s="9">
        <v>4.2265645561133971E-4</v>
      </c>
      <c r="O64" s="9">
        <v>13.519689293087596</v>
      </c>
      <c r="P64" s="9">
        <v>100.83593746337107</v>
      </c>
      <c r="R64" s="29"/>
      <c r="S64" s="8" t="s">
        <v>23</v>
      </c>
      <c r="T64" s="9">
        <v>28.438526811949568</v>
      </c>
      <c r="U64" s="9">
        <v>11.527858861924678</v>
      </c>
      <c r="V64" s="9">
        <v>0</v>
      </c>
      <c r="W64" s="9">
        <v>5.743080057732679</v>
      </c>
      <c r="X64" s="9">
        <v>0.60390641158392977</v>
      </c>
      <c r="Y64" s="9">
        <v>1.3782885173547783</v>
      </c>
      <c r="Z64" s="9">
        <v>0.10285684464203651</v>
      </c>
      <c r="AA64" s="9">
        <v>0.88502968119076086</v>
      </c>
      <c r="AB64" s="9">
        <v>1.4919007229614654E-3</v>
      </c>
      <c r="AC64" s="9">
        <v>0</v>
      </c>
      <c r="AD64" s="9">
        <v>0</v>
      </c>
      <c r="AE64" s="9">
        <v>1.1834380757117514E-4</v>
      </c>
      <c r="AF64" s="9">
        <v>7.0262522648194539</v>
      </c>
      <c r="AG64" s="9">
        <v>55.707409695728423</v>
      </c>
    </row>
    <row r="71" spans="1:33" ht="15.75" thickBot="1" x14ac:dyDescent="0.3"/>
    <row r="72" spans="1:33" ht="15" customHeight="1" x14ac:dyDescent="0.25">
      <c r="A72" s="30" t="s">
        <v>83</v>
      </c>
      <c r="B72" s="30"/>
      <c r="C72" s="31" t="s">
        <v>10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R72" s="30" t="s">
        <v>83</v>
      </c>
      <c r="S72" s="30"/>
      <c r="T72" s="31" t="s">
        <v>10</v>
      </c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ht="18" x14ac:dyDescent="0.25">
      <c r="A73" s="10" t="s">
        <v>34</v>
      </c>
      <c r="B73" s="10"/>
      <c r="C73" s="1" t="s">
        <v>36</v>
      </c>
      <c r="D73" s="1" t="s">
        <v>11</v>
      </c>
      <c r="E73" s="1" t="s">
        <v>12</v>
      </c>
      <c r="F73" s="1" t="s">
        <v>13</v>
      </c>
      <c r="G73" s="1" t="s">
        <v>14</v>
      </c>
      <c r="H73" s="1" t="s">
        <v>15</v>
      </c>
      <c r="I73" s="1" t="s">
        <v>16</v>
      </c>
      <c r="J73" s="1" t="s">
        <v>17</v>
      </c>
      <c r="K73" s="1" t="s">
        <v>18</v>
      </c>
      <c r="L73" s="1" t="s">
        <v>19</v>
      </c>
      <c r="M73" s="1" t="s">
        <v>20</v>
      </c>
      <c r="N73" s="1" t="s">
        <v>21</v>
      </c>
      <c r="O73" s="1" t="s">
        <v>22</v>
      </c>
      <c r="P73" s="1" t="s">
        <v>23</v>
      </c>
      <c r="R73" s="10" t="s">
        <v>35</v>
      </c>
      <c r="S73" s="10"/>
      <c r="T73" s="1" t="s">
        <v>36</v>
      </c>
      <c r="U73" s="1" t="s">
        <v>11</v>
      </c>
      <c r="V73" s="1" t="s">
        <v>12</v>
      </c>
      <c r="W73" s="1" t="s">
        <v>13</v>
      </c>
      <c r="X73" s="1" t="s">
        <v>14</v>
      </c>
      <c r="Y73" s="1" t="s">
        <v>15</v>
      </c>
      <c r="Z73" s="1" t="s">
        <v>16</v>
      </c>
      <c r="AA73" s="1" t="s">
        <v>17</v>
      </c>
      <c r="AB73" s="1" t="s">
        <v>18</v>
      </c>
      <c r="AC73" s="1" t="s">
        <v>19</v>
      </c>
      <c r="AD73" s="1" t="s">
        <v>20</v>
      </c>
      <c r="AE73" s="1" t="s">
        <v>21</v>
      </c>
      <c r="AF73" s="1" t="s">
        <v>22</v>
      </c>
      <c r="AG73" s="1" t="s">
        <v>23</v>
      </c>
    </row>
    <row r="74" spans="1:33" ht="18" x14ac:dyDescent="0.25">
      <c r="A74" s="33" t="s">
        <v>24</v>
      </c>
      <c r="B74" s="2" t="s">
        <v>40</v>
      </c>
      <c r="C74" s="3">
        <v>106.94528564873505</v>
      </c>
      <c r="D74" s="3">
        <v>825.23340148190323</v>
      </c>
      <c r="E74" s="3">
        <v>0</v>
      </c>
      <c r="F74" s="3">
        <v>644.36645341531232</v>
      </c>
      <c r="G74" s="3">
        <v>68.910605936226489</v>
      </c>
      <c r="H74" s="3">
        <v>158.2263709692003</v>
      </c>
      <c r="I74" s="3">
        <v>11.80787988300645</v>
      </c>
      <c r="J74" s="3">
        <v>101.60066843159858</v>
      </c>
      <c r="K74" s="3">
        <v>0</v>
      </c>
      <c r="L74" s="3">
        <v>335.50395250162541</v>
      </c>
      <c r="M74" s="3">
        <v>90.977028169188515</v>
      </c>
      <c r="N74" s="3">
        <v>0</v>
      </c>
      <c r="O74" s="3">
        <v>496.61106961660806</v>
      </c>
      <c r="P74" s="3">
        <v>2840.1827160534044</v>
      </c>
      <c r="R74" s="33" t="s">
        <v>24</v>
      </c>
      <c r="S74" s="2" t="s">
        <v>40</v>
      </c>
      <c r="T74" s="3">
        <v>69.519432883897707</v>
      </c>
      <c r="U74" s="3">
        <v>420.90714543298964</v>
      </c>
      <c r="V74" s="3">
        <v>0</v>
      </c>
      <c r="W74" s="3">
        <v>206.19726509289995</v>
      </c>
      <c r="X74" s="3">
        <v>22.051393899592476</v>
      </c>
      <c r="Y74" s="3">
        <v>50.6324387101441</v>
      </c>
      <c r="Z74" s="3">
        <v>3.7785215625620641</v>
      </c>
      <c r="AA74" s="3">
        <v>32.512213898111547</v>
      </c>
      <c r="AB74" s="3">
        <v>0</v>
      </c>
      <c r="AC74" s="3">
        <v>201.30237150097523</v>
      </c>
      <c r="AD74" s="3">
        <v>50.803382938398187</v>
      </c>
      <c r="AE74" s="3">
        <v>0</v>
      </c>
      <c r="AF74" s="3">
        <v>258.09533756814716</v>
      </c>
      <c r="AG74" s="3">
        <v>1315.7995034877181</v>
      </c>
    </row>
    <row r="75" spans="1:33" ht="27" x14ac:dyDescent="0.25">
      <c r="A75" s="33"/>
      <c r="B75" s="5" t="s">
        <v>43</v>
      </c>
      <c r="C75" s="6">
        <v>109.07236697693676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7">
        <v>0</v>
      </c>
      <c r="L75" s="6">
        <v>0</v>
      </c>
      <c r="M75" s="6">
        <v>0</v>
      </c>
      <c r="N75" s="6">
        <v>0</v>
      </c>
      <c r="O75" s="6">
        <v>0</v>
      </c>
      <c r="P75" s="12">
        <v>109.07236697693676</v>
      </c>
      <c r="R75" s="33"/>
      <c r="S75" s="5" t="s">
        <v>43</v>
      </c>
      <c r="T75" s="6">
        <v>65.443420186162058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7">
        <v>0</v>
      </c>
      <c r="AC75" s="6">
        <v>0</v>
      </c>
      <c r="AD75" s="6">
        <v>0</v>
      </c>
      <c r="AE75" s="6">
        <v>0</v>
      </c>
      <c r="AF75" s="6">
        <v>0</v>
      </c>
      <c r="AG75" s="12">
        <v>65.443420186162058</v>
      </c>
    </row>
    <row r="76" spans="1:33" x14ac:dyDescent="0.25">
      <c r="A76" s="33"/>
      <c r="B76" s="2" t="s">
        <v>41</v>
      </c>
      <c r="C76" s="3">
        <v>63.309663146310626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3">
        <v>0</v>
      </c>
      <c r="M76" s="3">
        <v>0</v>
      </c>
      <c r="N76" s="3">
        <v>0</v>
      </c>
      <c r="O76" s="3">
        <v>0</v>
      </c>
      <c r="P76" s="3">
        <v>63.309663146310626</v>
      </c>
      <c r="R76" s="33"/>
      <c r="S76" s="2" t="s">
        <v>41</v>
      </c>
      <c r="T76" s="3">
        <v>47.482247359732966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3">
        <v>0</v>
      </c>
      <c r="AD76" s="3">
        <v>0</v>
      </c>
      <c r="AE76" s="3">
        <v>0</v>
      </c>
      <c r="AF76" s="3">
        <v>0</v>
      </c>
      <c r="AG76" s="3">
        <v>47.482247359732966</v>
      </c>
    </row>
    <row r="77" spans="1:33" ht="18" x14ac:dyDescent="0.25">
      <c r="A77" s="33"/>
      <c r="B77" s="5" t="s">
        <v>42</v>
      </c>
      <c r="C77" s="6">
        <v>1038.029772195594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7">
        <v>0</v>
      </c>
      <c r="L77" s="6">
        <v>0</v>
      </c>
      <c r="M77" s="6">
        <v>0</v>
      </c>
      <c r="N77" s="6">
        <v>0</v>
      </c>
      <c r="O77" s="6">
        <v>0</v>
      </c>
      <c r="P77" s="6">
        <v>1038.029772195594</v>
      </c>
      <c r="R77" s="33"/>
      <c r="S77" s="5" t="s">
        <v>42</v>
      </c>
      <c r="T77" s="6">
        <v>836.47938321906042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7">
        <v>0</v>
      </c>
      <c r="AC77" s="6">
        <v>0</v>
      </c>
      <c r="AD77" s="6">
        <v>0</v>
      </c>
      <c r="AE77" s="6">
        <v>0</v>
      </c>
      <c r="AF77" s="6">
        <v>0</v>
      </c>
      <c r="AG77" s="6">
        <v>836.47938321906042</v>
      </c>
    </row>
    <row r="78" spans="1:33" x14ac:dyDescent="0.25">
      <c r="A78" s="33"/>
      <c r="B78" s="2" t="s">
        <v>25</v>
      </c>
      <c r="C78" s="3">
        <v>29.560496059441629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3">
        <v>0</v>
      </c>
      <c r="M78" s="3">
        <v>0</v>
      </c>
      <c r="N78" s="3">
        <v>0</v>
      </c>
      <c r="O78" s="3">
        <v>0</v>
      </c>
      <c r="P78" s="3">
        <v>29.560496059441629</v>
      </c>
      <c r="R78" s="33"/>
      <c r="S78" s="2" t="s">
        <v>25</v>
      </c>
      <c r="T78" s="3">
        <v>4.7296793695106611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3">
        <v>0</v>
      </c>
      <c r="AD78" s="3">
        <v>0</v>
      </c>
      <c r="AE78" s="3">
        <v>0</v>
      </c>
      <c r="AF78" s="3">
        <v>0</v>
      </c>
      <c r="AG78" s="3">
        <v>4.7296793695106611</v>
      </c>
    </row>
    <row r="79" spans="1:33" x14ac:dyDescent="0.25">
      <c r="A79" s="33"/>
      <c r="B79" s="5" t="s">
        <v>26</v>
      </c>
      <c r="C79" s="6">
        <v>2.6186090832994489</v>
      </c>
      <c r="D79" s="6">
        <v>5.8572672788137075</v>
      </c>
      <c r="E79" s="6">
        <v>0</v>
      </c>
      <c r="F79" s="6">
        <v>10.962110280619411</v>
      </c>
      <c r="G79" s="6">
        <v>0.41734587269176565</v>
      </c>
      <c r="H79" s="6">
        <v>0</v>
      </c>
      <c r="I79" s="6">
        <v>0</v>
      </c>
      <c r="J79" s="6">
        <v>0</v>
      </c>
      <c r="K79" s="7">
        <v>0</v>
      </c>
      <c r="L79" s="6">
        <v>0</v>
      </c>
      <c r="M79" s="6">
        <v>0</v>
      </c>
      <c r="N79" s="6">
        <v>0</v>
      </c>
      <c r="O79" s="6">
        <v>0</v>
      </c>
      <c r="P79" s="6">
        <v>19.855332515424333</v>
      </c>
      <c r="R79" s="33"/>
      <c r="S79" s="5" t="s">
        <v>26</v>
      </c>
      <c r="T79" s="6">
        <v>1.885398539975603</v>
      </c>
      <c r="U79" s="6">
        <v>2.5771976026780314</v>
      </c>
      <c r="V79" s="6">
        <v>0</v>
      </c>
      <c r="W79" s="6">
        <v>3.5078752897982115</v>
      </c>
      <c r="X79" s="6">
        <v>0.13355067926136502</v>
      </c>
      <c r="Y79" s="6">
        <v>0</v>
      </c>
      <c r="Z79" s="6">
        <v>0</v>
      </c>
      <c r="AA79" s="6">
        <v>0</v>
      </c>
      <c r="AB79" s="7">
        <v>0</v>
      </c>
      <c r="AC79" s="6">
        <v>0</v>
      </c>
      <c r="AD79" s="6">
        <v>0</v>
      </c>
      <c r="AE79" s="6">
        <v>0</v>
      </c>
      <c r="AF79" s="6">
        <v>0</v>
      </c>
      <c r="AG79" s="6">
        <v>8.1040221117132116</v>
      </c>
    </row>
    <row r="80" spans="1:33" ht="18" x14ac:dyDescent="0.25">
      <c r="A80" s="33"/>
      <c r="B80" s="2" t="s">
        <v>27</v>
      </c>
      <c r="C80" s="3">
        <v>2.9274097155152217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3">
        <v>0</v>
      </c>
      <c r="M80" s="3">
        <v>0</v>
      </c>
      <c r="N80" s="3">
        <v>0</v>
      </c>
      <c r="O80" s="3">
        <v>0</v>
      </c>
      <c r="P80" s="3">
        <v>2.9274097155152217</v>
      </c>
      <c r="R80" s="33"/>
      <c r="S80" s="2" t="s">
        <v>27</v>
      </c>
      <c r="T80" s="3">
        <v>1.756445829309133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3">
        <v>0</v>
      </c>
      <c r="AD80" s="3">
        <v>0</v>
      </c>
      <c r="AE80" s="3">
        <v>0</v>
      </c>
      <c r="AF80" s="3">
        <v>0</v>
      </c>
      <c r="AG80" s="3">
        <v>1.756445829309133</v>
      </c>
    </row>
    <row r="81" spans="1:33" ht="18" x14ac:dyDescent="0.25">
      <c r="A81" s="33"/>
      <c r="B81" s="5" t="s">
        <v>28</v>
      </c>
      <c r="C81" s="6">
        <v>7.8774990641618067E-2</v>
      </c>
      <c r="D81" s="6">
        <v>0</v>
      </c>
      <c r="E81" s="6">
        <v>0</v>
      </c>
      <c r="F81" s="6">
        <v>3.9722316590379152</v>
      </c>
      <c r="G81" s="6">
        <v>0</v>
      </c>
      <c r="H81" s="6">
        <v>0</v>
      </c>
      <c r="I81" s="6">
        <v>0</v>
      </c>
      <c r="J81" s="6">
        <v>0</v>
      </c>
      <c r="K81" s="7">
        <v>8.431702513752376E-2</v>
      </c>
      <c r="L81" s="6">
        <v>0</v>
      </c>
      <c r="M81" s="6">
        <v>0</v>
      </c>
      <c r="N81" s="6">
        <v>0</v>
      </c>
      <c r="O81" s="6">
        <v>0</v>
      </c>
      <c r="P81" s="6">
        <v>4.135323674817057</v>
      </c>
      <c r="R81" s="33"/>
      <c r="S81" s="5" t="s">
        <v>28</v>
      </c>
      <c r="T81" s="6">
        <v>5.5142493449132642E-2</v>
      </c>
      <c r="U81" s="6">
        <v>0</v>
      </c>
      <c r="V81" s="6">
        <v>0</v>
      </c>
      <c r="W81" s="6">
        <v>1.271114130892133</v>
      </c>
      <c r="X81" s="6">
        <v>0</v>
      </c>
      <c r="Y81" s="6">
        <v>0</v>
      </c>
      <c r="Z81" s="6">
        <v>0</v>
      </c>
      <c r="AA81" s="6">
        <v>0</v>
      </c>
      <c r="AB81" s="7">
        <v>5.4806066339390447E-2</v>
      </c>
      <c r="AC81" s="6">
        <v>0</v>
      </c>
      <c r="AD81" s="6">
        <v>0</v>
      </c>
      <c r="AE81" s="6">
        <v>0</v>
      </c>
      <c r="AF81" s="6">
        <v>0</v>
      </c>
      <c r="AG81" s="6">
        <v>1.3810626906806562</v>
      </c>
    </row>
    <row r="82" spans="1:33" ht="18" x14ac:dyDescent="0.25">
      <c r="A82" s="33"/>
      <c r="B82" s="2" t="s">
        <v>29</v>
      </c>
      <c r="C82" s="3">
        <v>1.5590597140563269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3">
        <v>0</v>
      </c>
      <c r="M82" s="3">
        <v>0</v>
      </c>
      <c r="N82" s="3">
        <v>0</v>
      </c>
      <c r="O82" s="3">
        <v>0</v>
      </c>
      <c r="P82" s="3">
        <v>1.5590597140563269</v>
      </c>
      <c r="R82" s="33"/>
      <c r="S82" s="2" t="s">
        <v>29</v>
      </c>
      <c r="T82" s="3">
        <v>1.0913417998394288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1.0913417998394288</v>
      </c>
    </row>
    <row r="83" spans="1:33" ht="18" x14ac:dyDescent="0.25">
      <c r="A83" s="33"/>
      <c r="B83" s="5" t="s">
        <v>30</v>
      </c>
      <c r="C83" s="6">
        <v>1.6689246369420312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7">
        <v>0</v>
      </c>
      <c r="L83" s="6">
        <v>0</v>
      </c>
      <c r="M83" s="6">
        <v>0</v>
      </c>
      <c r="N83" s="6">
        <v>0</v>
      </c>
      <c r="O83" s="6">
        <v>0</v>
      </c>
      <c r="P83" s="6">
        <v>1.6689246369420312</v>
      </c>
      <c r="R83" s="33"/>
      <c r="S83" s="5" t="s">
        <v>30</v>
      </c>
      <c r="T83" s="6">
        <v>1.2016257385982625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7">
        <v>0</v>
      </c>
      <c r="AC83" s="6">
        <v>0</v>
      </c>
      <c r="AD83" s="6">
        <v>0</v>
      </c>
      <c r="AE83" s="6">
        <v>0</v>
      </c>
      <c r="AF83" s="6">
        <v>0</v>
      </c>
      <c r="AG83" s="6">
        <v>1.2016257385982625</v>
      </c>
    </row>
    <row r="84" spans="1:33" ht="18" x14ac:dyDescent="0.25">
      <c r="A84" s="33"/>
      <c r="B84" s="2" t="s">
        <v>31</v>
      </c>
      <c r="C84" s="3">
        <v>1.4403756833805272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3">
        <v>0</v>
      </c>
      <c r="M84" s="3">
        <v>0</v>
      </c>
      <c r="N84" s="3">
        <v>0</v>
      </c>
      <c r="O84" s="3">
        <v>0</v>
      </c>
      <c r="P84" s="3">
        <v>1.4403756833805272</v>
      </c>
      <c r="R84" s="33"/>
      <c r="S84" s="2" t="s">
        <v>31</v>
      </c>
      <c r="T84" s="3">
        <v>1.0370704920339795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1.0370704920339795</v>
      </c>
    </row>
    <row r="85" spans="1:33" ht="18" x14ac:dyDescent="0.25">
      <c r="A85" s="33"/>
      <c r="B85" s="5" t="s">
        <v>32</v>
      </c>
      <c r="C85" s="6">
        <v>3.8430007084528945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7">
        <v>0</v>
      </c>
      <c r="L85" s="6">
        <v>0</v>
      </c>
      <c r="M85" s="6">
        <v>0</v>
      </c>
      <c r="N85" s="6">
        <v>1.552659462422221E-2</v>
      </c>
      <c r="O85" s="6">
        <v>4.4623943266977009E-2</v>
      </c>
      <c r="P85" s="6">
        <v>3.9031512463440938</v>
      </c>
      <c r="R85" s="33"/>
      <c r="S85" s="5" t="s">
        <v>32</v>
      </c>
      <c r="T85" s="6">
        <v>2.6901004959170258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7">
        <v>0</v>
      </c>
      <c r="AC85" s="6">
        <v>0</v>
      </c>
      <c r="AD85" s="6">
        <v>0</v>
      </c>
      <c r="AE85" s="6">
        <v>4.3474464947822191E-3</v>
      </c>
      <c r="AF85" s="6">
        <v>1.9188295604800114E-2</v>
      </c>
      <c r="AG85" s="6">
        <v>2.7136362380166079</v>
      </c>
    </row>
    <row r="86" spans="1:33" ht="18" x14ac:dyDescent="0.25">
      <c r="A86" s="33"/>
      <c r="B86" s="2" t="s">
        <v>33</v>
      </c>
      <c r="C86" s="3">
        <v>15.118445463236348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3">
        <v>0</v>
      </c>
      <c r="M86" s="3">
        <v>0</v>
      </c>
      <c r="N86" s="3">
        <v>0</v>
      </c>
      <c r="O86" s="3">
        <v>0</v>
      </c>
      <c r="P86" s="3">
        <v>15.118445463236348</v>
      </c>
      <c r="R86" s="33"/>
      <c r="S86" s="2" t="s">
        <v>33</v>
      </c>
      <c r="T86" s="3">
        <v>11.338834097427261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11.338834097427261</v>
      </c>
    </row>
    <row r="87" spans="1:33" ht="15.75" thickBot="1" x14ac:dyDescent="0.3">
      <c r="A87" s="29"/>
      <c r="B87" s="8" t="s">
        <v>23</v>
      </c>
      <c r="C87" s="9">
        <v>1376.1721840225425</v>
      </c>
      <c r="D87" s="9">
        <v>831.09066876071688</v>
      </c>
      <c r="E87" s="9">
        <v>0</v>
      </c>
      <c r="F87" s="9">
        <v>659.30079535496964</v>
      </c>
      <c r="G87" s="9">
        <v>69.327951808918257</v>
      </c>
      <c r="H87" s="9">
        <v>158.2263709692003</v>
      </c>
      <c r="I87" s="9">
        <v>11.80787988300645</v>
      </c>
      <c r="J87" s="9">
        <v>101.60066843159858</v>
      </c>
      <c r="K87" s="9">
        <v>8.431702513752376E-2</v>
      </c>
      <c r="L87" s="9">
        <v>335.50395250162541</v>
      </c>
      <c r="M87" s="9">
        <v>90.977028169188515</v>
      </c>
      <c r="N87" s="9">
        <v>1.552659462422221E-2</v>
      </c>
      <c r="O87" s="9">
        <v>496.65569355987503</v>
      </c>
      <c r="P87" s="9">
        <v>4130.763037081404</v>
      </c>
      <c r="R87" s="29"/>
      <c r="S87" s="8" t="s">
        <v>23</v>
      </c>
      <c r="T87" s="9">
        <v>1044.7101225049137</v>
      </c>
      <c r="U87" s="9">
        <v>423.48434303566768</v>
      </c>
      <c r="V87" s="9">
        <v>0</v>
      </c>
      <c r="W87" s="9">
        <v>210.97625451359031</v>
      </c>
      <c r="X87" s="9">
        <v>22.184944578853841</v>
      </c>
      <c r="Y87" s="9">
        <v>50.6324387101441</v>
      </c>
      <c r="Z87" s="9">
        <v>3.7785215625620641</v>
      </c>
      <c r="AA87" s="9">
        <v>32.512213898111547</v>
      </c>
      <c r="AB87" s="9">
        <v>5.4806066339390447E-2</v>
      </c>
      <c r="AC87" s="9">
        <v>201.30237150097523</v>
      </c>
      <c r="AD87" s="9">
        <v>50.803382938398187</v>
      </c>
      <c r="AE87" s="9">
        <v>4.3474464947822191E-3</v>
      </c>
      <c r="AF87" s="9">
        <v>258.11452586375196</v>
      </c>
      <c r="AG87" s="9">
        <v>2298.5582726198022</v>
      </c>
    </row>
    <row r="94" spans="1:33" ht="15.75" thickBot="1" x14ac:dyDescent="0.3"/>
    <row r="95" spans="1:33" ht="15" customHeight="1" x14ac:dyDescent="0.25">
      <c r="A95" s="30" t="s">
        <v>84</v>
      </c>
      <c r="B95" s="30"/>
      <c r="C95" s="31" t="s">
        <v>10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R95" s="30" t="s">
        <v>84</v>
      </c>
      <c r="S95" s="30"/>
      <c r="T95" s="31" t="s">
        <v>10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:33" ht="18" x14ac:dyDescent="0.25">
      <c r="A96" s="10" t="s">
        <v>34</v>
      </c>
      <c r="B96" s="10"/>
      <c r="C96" s="1" t="s">
        <v>36</v>
      </c>
      <c r="D96" s="1" t="s">
        <v>11</v>
      </c>
      <c r="E96" s="1" t="s">
        <v>12</v>
      </c>
      <c r="F96" s="1" t="s">
        <v>13</v>
      </c>
      <c r="G96" s="1" t="s">
        <v>14</v>
      </c>
      <c r="H96" s="1" t="s">
        <v>15</v>
      </c>
      <c r="I96" s="1" t="s">
        <v>16</v>
      </c>
      <c r="J96" s="1" t="s">
        <v>17</v>
      </c>
      <c r="K96" s="1" t="s">
        <v>18</v>
      </c>
      <c r="L96" s="1" t="s">
        <v>19</v>
      </c>
      <c r="M96" s="1" t="s">
        <v>20</v>
      </c>
      <c r="N96" s="1" t="s">
        <v>21</v>
      </c>
      <c r="O96" s="1" t="s">
        <v>22</v>
      </c>
      <c r="P96" s="1" t="s">
        <v>23</v>
      </c>
      <c r="R96" s="10" t="s">
        <v>35</v>
      </c>
      <c r="S96" s="10"/>
      <c r="T96" s="1" t="s">
        <v>36</v>
      </c>
      <c r="U96" s="1" t="s">
        <v>11</v>
      </c>
      <c r="V96" s="1" t="s">
        <v>12</v>
      </c>
      <c r="W96" s="1" t="s">
        <v>13</v>
      </c>
      <c r="X96" s="1" t="s">
        <v>14</v>
      </c>
      <c r="Y96" s="1" t="s">
        <v>15</v>
      </c>
      <c r="Z96" s="1" t="s">
        <v>16</v>
      </c>
      <c r="AA96" s="1" t="s">
        <v>17</v>
      </c>
      <c r="AB96" s="1" t="s">
        <v>18</v>
      </c>
      <c r="AC96" s="1" t="s">
        <v>19</v>
      </c>
      <c r="AD96" s="1" t="s">
        <v>20</v>
      </c>
      <c r="AE96" s="1" t="s">
        <v>21</v>
      </c>
      <c r="AF96" s="1" t="s">
        <v>22</v>
      </c>
      <c r="AG96" s="1" t="s">
        <v>23</v>
      </c>
    </row>
    <row r="97" spans="1:33" ht="18" x14ac:dyDescent="0.25">
      <c r="A97" s="33" t="s">
        <v>24</v>
      </c>
      <c r="B97" s="2" t="s">
        <v>40</v>
      </c>
      <c r="C97" s="3">
        <v>13.012426680586433</v>
      </c>
      <c r="D97" s="3">
        <v>100.40918649209505</v>
      </c>
      <c r="E97" s="3">
        <v>0</v>
      </c>
      <c r="F97" s="3">
        <v>78.402438963380703</v>
      </c>
      <c r="G97" s="3">
        <v>8.384607155149876</v>
      </c>
      <c r="H97" s="3">
        <v>19.251985150000309</v>
      </c>
      <c r="I97" s="3">
        <v>1.4367082223283614</v>
      </c>
      <c r="J97" s="3">
        <v>12.362127424738768</v>
      </c>
      <c r="K97" s="3">
        <v>0</v>
      </c>
      <c r="L97" s="3">
        <v>0</v>
      </c>
      <c r="M97" s="3">
        <v>0</v>
      </c>
      <c r="N97" s="3">
        <v>0</v>
      </c>
      <c r="O97" s="3">
        <v>60.424497376899112</v>
      </c>
      <c r="P97" s="3">
        <v>293.68397746517854</v>
      </c>
      <c r="R97" s="33" t="s">
        <v>24</v>
      </c>
      <c r="S97" s="2" t="s">
        <v>40</v>
      </c>
      <c r="T97" s="3">
        <v>8.458685371591864</v>
      </c>
      <c r="U97" s="3">
        <v>51.213322177390353</v>
      </c>
      <c r="V97" s="3">
        <v>0</v>
      </c>
      <c r="W97" s="3">
        <v>25.088780468281826</v>
      </c>
      <c r="X97" s="3">
        <v>2.6830742896479602</v>
      </c>
      <c r="Y97" s="3">
        <v>6.1606352480000988</v>
      </c>
      <c r="Z97" s="3">
        <v>0.45974663114507563</v>
      </c>
      <c r="AA97" s="3">
        <v>3.9558807759164059</v>
      </c>
      <c r="AB97" s="3">
        <v>0</v>
      </c>
      <c r="AC97" s="3">
        <v>0</v>
      </c>
      <c r="AD97" s="3">
        <v>0</v>
      </c>
      <c r="AE97" s="3">
        <v>0</v>
      </c>
      <c r="AF97" s="3">
        <v>31.403410036582979</v>
      </c>
      <c r="AG97" s="3">
        <v>129.42353499855659</v>
      </c>
    </row>
    <row r="98" spans="1:33" ht="27" x14ac:dyDescent="0.25">
      <c r="A98" s="33"/>
      <c r="B98" s="5" t="s">
        <v>43</v>
      </c>
      <c r="C98" s="6">
        <v>13.271236497765097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7">
        <v>0</v>
      </c>
      <c r="L98" s="6">
        <v>0</v>
      </c>
      <c r="M98" s="6">
        <v>0</v>
      </c>
      <c r="N98" s="6">
        <v>0</v>
      </c>
      <c r="O98" s="6">
        <v>0</v>
      </c>
      <c r="P98" s="12">
        <v>13.271236497765097</v>
      </c>
      <c r="R98" s="33"/>
      <c r="S98" s="5" t="s">
        <v>43</v>
      </c>
      <c r="T98" s="6">
        <v>7.9627418986590577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7">
        <v>0</v>
      </c>
      <c r="AC98" s="6">
        <v>0</v>
      </c>
      <c r="AD98" s="6">
        <v>0</v>
      </c>
      <c r="AE98" s="6">
        <v>0</v>
      </c>
      <c r="AF98" s="6">
        <v>0</v>
      </c>
      <c r="AG98" s="12">
        <v>7.9627418986590577</v>
      </c>
    </row>
    <row r="99" spans="1:33" x14ac:dyDescent="0.25">
      <c r="A99" s="33"/>
      <c r="B99" s="2" t="s">
        <v>41</v>
      </c>
      <c r="C99" s="3">
        <v>7.7031198230638047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3">
        <v>0</v>
      </c>
      <c r="M99" s="3">
        <v>0</v>
      </c>
      <c r="N99" s="3">
        <v>0</v>
      </c>
      <c r="O99" s="3">
        <v>0</v>
      </c>
      <c r="P99" s="3">
        <v>7.7031198230638047</v>
      </c>
      <c r="R99" s="33"/>
      <c r="S99" s="2" t="s">
        <v>41</v>
      </c>
      <c r="T99" s="3">
        <v>5.7773398672978535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3">
        <v>0</v>
      </c>
      <c r="AD99" s="3">
        <v>0</v>
      </c>
      <c r="AE99" s="3">
        <v>0</v>
      </c>
      <c r="AF99" s="3">
        <v>0</v>
      </c>
      <c r="AG99" s="3">
        <v>5.7773398672978535</v>
      </c>
    </row>
    <row r="100" spans="1:33" ht="18" x14ac:dyDescent="0.25">
      <c r="A100" s="33"/>
      <c r="B100" s="5" t="s">
        <v>42</v>
      </c>
      <c r="C100" s="6">
        <v>126.30090443936055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7">
        <v>0</v>
      </c>
      <c r="L100" s="6">
        <v>0</v>
      </c>
      <c r="M100" s="6">
        <v>0</v>
      </c>
      <c r="N100" s="6">
        <v>0</v>
      </c>
      <c r="O100" s="6">
        <v>0</v>
      </c>
      <c r="P100" s="6">
        <v>126.30090443936055</v>
      </c>
      <c r="R100" s="33"/>
      <c r="S100" s="5" t="s">
        <v>42</v>
      </c>
      <c r="T100" s="6">
        <v>101.77752649809233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7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101.77752649809233</v>
      </c>
    </row>
    <row r="101" spans="1:33" x14ac:dyDescent="0.25">
      <c r="A101" s="33"/>
      <c r="B101" s="2" t="s">
        <v>25</v>
      </c>
      <c r="C101" s="3">
        <v>3.5967343981730533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3">
        <v>0</v>
      </c>
      <c r="M101" s="3">
        <v>0</v>
      </c>
      <c r="N101" s="3">
        <v>0</v>
      </c>
      <c r="O101" s="3">
        <v>0</v>
      </c>
      <c r="P101" s="3">
        <v>3.5967343981730533</v>
      </c>
      <c r="R101" s="33"/>
      <c r="S101" s="2" t="s">
        <v>25</v>
      </c>
      <c r="T101" s="3">
        <v>0.57547750370768858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0.57547750370768858</v>
      </c>
    </row>
    <row r="102" spans="1:33" x14ac:dyDescent="0.25">
      <c r="A102" s="33"/>
      <c r="B102" s="5" t="s">
        <v>26</v>
      </c>
      <c r="C102" s="6">
        <v>0.31861580896113822</v>
      </c>
      <c r="D102" s="6">
        <v>0.71267527644462247</v>
      </c>
      <c r="E102" s="6">
        <v>0</v>
      </c>
      <c r="F102" s="6">
        <v>1.3338003206572393</v>
      </c>
      <c r="G102" s="6">
        <v>5.0780009010254062E-2</v>
      </c>
      <c r="H102" s="6">
        <v>0</v>
      </c>
      <c r="I102" s="6">
        <v>0</v>
      </c>
      <c r="J102" s="6">
        <v>0</v>
      </c>
      <c r="K102" s="7">
        <v>0</v>
      </c>
      <c r="L102" s="6">
        <v>0</v>
      </c>
      <c r="M102" s="6">
        <v>0</v>
      </c>
      <c r="N102" s="6">
        <v>0</v>
      </c>
      <c r="O102" s="6">
        <v>0</v>
      </c>
      <c r="P102" s="6">
        <v>2.4158714150732536</v>
      </c>
      <c r="R102" s="33"/>
      <c r="S102" s="5" t="s">
        <v>26</v>
      </c>
      <c r="T102" s="6">
        <v>0.22940338245201952</v>
      </c>
      <c r="U102" s="6">
        <v>0.31357712163563389</v>
      </c>
      <c r="V102" s="6">
        <v>0</v>
      </c>
      <c r="W102" s="6">
        <v>0.42681610261031661</v>
      </c>
      <c r="X102" s="6">
        <v>1.6249602883281301E-2</v>
      </c>
      <c r="Y102" s="6">
        <v>0</v>
      </c>
      <c r="Z102" s="6">
        <v>0</v>
      </c>
      <c r="AA102" s="6">
        <v>0</v>
      </c>
      <c r="AB102" s="7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0.98604620958125122</v>
      </c>
    </row>
    <row r="103" spans="1:33" ht="18" x14ac:dyDescent="0.25">
      <c r="A103" s="33"/>
      <c r="B103" s="2" t="s">
        <v>27</v>
      </c>
      <c r="C103" s="3">
        <v>0.35618871889589243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0.35618871889589243</v>
      </c>
      <c r="R103" s="33"/>
      <c r="S103" s="2" t="s">
        <v>27</v>
      </c>
      <c r="T103" s="3">
        <v>0.21371323133753545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0.21371323133753545</v>
      </c>
    </row>
    <row r="104" spans="1:33" ht="18" x14ac:dyDescent="0.25">
      <c r="A104" s="33"/>
      <c r="B104" s="5" t="s">
        <v>28</v>
      </c>
      <c r="C104" s="6">
        <v>9.5848431632111104E-3</v>
      </c>
      <c r="D104" s="6">
        <v>0</v>
      </c>
      <c r="E104" s="6">
        <v>0</v>
      </c>
      <c r="F104" s="6">
        <v>0.48331605182959692</v>
      </c>
      <c r="G104" s="6">
        <v>0</v>
      </c>
      <c r="H104" s="6">
        <v>0</v>
      </c>
      <c r="I104" s="6">
        <v>0</v>
      </c>
      <c r="J104" s="6">
        <v>0</v>
      </c>
      <c r="K104" s="7">
        <v>1.0259162906262886E-2</v>
      </c>
      <c r="L104" s="6">
        <v>0</v>
      </c>
      <c r="M104" s="6">
        <v>0</v>
      </c>
      <c r="N104" s="6">
        <v>0</v>
      </c>
      <c r="O104" s="6">
        <v>0</v>
      </c>
      <c r="P104" s="6">
        <v>0.50316005789907092</v>
      </c>
      <c r="R104" s="33"/>
      <c r="S104" s="5" t="s">
        <v>28</v>
      </c>
      <c r="T104" s="6">
        <v>6.7093902142477766E-3</v>
      </c>
      <c r="U104" s="6">
        <v>0</v>
      </c>
      <c r="V104" s="6">
        <v>0</v>
      </c>
      <c r="W104" s="6">
        <v>0.15466113658547101</v>
      </c>
      <c r="X104" s="6">
        <v>0</v>
      </c>
      <c r="Y104" s="6">
        <v>0</v>
      </c>
      <c r="Z104" s="6">
        <v>0</v>
      </c>
      <c r="AA104" s="6">
        <v>0</v>
      </c>
      <c r="AB104" s="7">
        <v>6.6684558890708762E-3</v>
      </c>
      <c r="AC104" s="6">
        <v>0</v>
      </c>
      <c r="AD104" s="6">
        <v>0</v>
      </c>
      <c r="AE104" s="6">
        <v>0</v>
      </c>
      <c r="AF104" s="6">
        <v>0</v>
      </c>
      <c r="AG104" s="6">
        <v>0.16803898268878964</v>
      </c>
    </row>
    <row r="105" spans="1:33" ht="18" x14ac:dyDescent="0.25">
      <c r="A105" s="33"/>
      <c r="B105" s="2" t="s">
        <v>29</v>
      </c>
      <c r="C105" s="3">
        <v>0.18969653591321214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0.18969653591321214</v>
      </c>
      <c r="R105" s="33"/>
      <c r="S105" s="2" t="s">
        <v>29</v>
      </c>
      <c r="T105" s="3">
        <v>0.13278757513924849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0.13278757513924849</v>
      </c>
    </row>
    <row r="106" spans="1:33" ht="18" x14ac:dyDescent="0.25">
      <c r="A106" s="33"/>
      <c r="B106" s="5" t="s">
        <v>30</v>
      </c>
      <c r="C106" s="6">
        <v>0.20306420560661129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7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0.20306420560661129</v>
      </c>
      <c r="R106" s="33"/>
      <c r="S106" s="5" t="s">
        <v>30</v>
      </c>
      <c r="T106" s="6">
        <v>0.14620622803676012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7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0.14620622803676012</v>
      </c>
    </row>
    <row r="107" spans="1:33" ht="18" x14ac:dyDescent="0.25">
      <c r="A107" s="33"/>
      <c r="B107" s="2" t="s">
        <v>31</v>
      </c>
      <c r="C107" s="3">
        <v>0.17525581290277642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0.17525581290277642</v>
      </c>
      <c r="R107" s="33"/>
      <c r="S107" s="2" t="s">
        <v>31</v>
      </c>
      <c r="T107" s="3">
        <v>0.12618418528999903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0.12618418528999903</v>
      </c>
    </row>
    <row r="108" spans="1:33" ht="18" x14ac:dyDescent="0.25">
      <c r="A108" s="33"/>
      <c r="B108" s="5" t="s">
        <v>32</v>
      </c>
      <c r="C108" s="6">
        <v>0.46759204623973516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7">
        <v>0</v>
      </c>
      <c r="L108" s="6">
        <v>0</v>
      </c>
      <c r="M108" s="6">
        <v>0</v>
      </c>
      <c r="N108" s="6">
        <v>1.8891779373097469E-3</v>
      </c>
      <c r="O108" s="6">
        <v>5.429559483972027E-3</v>
      </c>
      <c r="P108" s="6">
        <v>0.47491078366101691</v>
      </c>
      <c r="R108" s="33"/>
      <c r="S108" s="5" t="s">
        <v>32</v>
      </c>
      <c r="T108" s="6">
        <v>0.3273144323678146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7">
        <v>0</v>
      </c>
      <c r="AC108" s="6">
        <v>0</v>
      </c>
      <c r="AD108" s="6">
        <v>0</v>
      </c>
      <c r="AE108" s="6">
        <v>5.2896982244672922E-4</v>
      </c>
      <c r="AF108" s="6">
        <v>2.3347105781079715E-3</v>
      </c>
      <c r="AG108" s="6">
        <v>0.33017811276836928</v>
      </c>
    </row>
    <row r="109" spans="1:33" ht="18" x14ac:dyDescent="0.25">
      <c r="A109" s="33"/>
      <c r="B109" s="2" t="s">
        <v>33</v>
      </c>
      <c r="C109" s="3">
        <v>1.8395169260753148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3">
        <v>0</v>
      </c>
      <c r="M109" s="3">
        <v>0</v>
      </c>
      <c r="N109" s="3">
        <v>0</v>
      </c>
      <c r="O109" s="3">
        <v>0</v>
      </c>
      <c r="P109" s="3">
        <v>1.8395169260753148</v>
      </c>
      <c r="R109" s="33"/>
      <c r="S109" s="2" t="s">
        <v>33</v>
      </c>
      <c r="T109" s="3">
        <v>1.3796376945564861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1.3796376945564861</v>
      </c>
    </row>
    <row r="110" spans="1:33" ht="15.75" thickBot="1" x14ac:dyDescent="0.3">
      <c r="A110" s="29"/>
      <c r="B110" s="8" t="s">
        <v>23</v>
      </c>
      <c r="C110" s="9">
        <v>167.4439367367068</v>
      </c>
      <c r="D110" s="9">
        <v>101.12186176853967</v>
      </c>
      <c r="E110" s="9">
        <v>0</v>
      </c>
      <c r="F110" s="9">
        <v>80.21955533586754</v>
      </c>
      <c r="G110" s="9">
        <v>8.4353871641601295</v>
      </c>
      <c r="H110" s="9">
        <v>19.251985150000309</v>
      </c>
      <c r="I110" s="9">
        <v>1.4367082223283614</v>
      </c>
      <c r="J110" s="9">
        <v>12.362127424738768</v>
      </c>
      <c r="K110" s="9">
        <v>1.0259162906262886E-2</v>
      </c>
      <c r="L110" s="9">
        <v>0</v>
      </c>
      <c r="M110" s="9">
        <v>0</v>
      </c>
      <c r="N110" s="9">
        <v>1.8891779373097469E-3</v>
      </c>
      <c r="O110" s="9">
        <v>60.429926936383083</v>
      </c>
      <c r="P110" s="9">
        <v>450.71363707956812</v>
      </c>
      <c r="R110" s="29"/>
      <c r="S110" s="8" t="s">
        <v>23</v>
      </c>
      <c r="T110" s="9">
        <v>127.11372725874291</v>
      </c>
      <c r="U110" s="9">
        <v>51.526899299025985</v>
      </c>
      <c r="V110" s="9">
        <v>0</v>
      </c>
      <c r="W110" s="9">
        <v>25.670257707477614</v>
      </c>
      <c r="X110" s="9">
        <v>2.6993238925312415</v>
      </c>
      <c r="Y110" s="9">
        <v>6.1606352480000988</v>
      </c>
      <c r="Z110" s="9">
        <v>0.45974663114507563</v>
      </c>
      <c r="AA110" s="9">
        <v>3.9558807759164059</v>
      </c>
      <c r="AB110" s="9">
        <v>6.6684558890708762E-3</v>
      </c>
      <c r="AC110" s="9">
        <v>0</v>
      </c>
      <c r="AD110" s="9">
        <v>0</v>
      </c>
      <c r="AE110" s="9">
        <v>5.2896982244672922E-4</v>
      </c>
      <c r="AF110" s="9">
        <v>31.405744747161087</v>
      </c>
      <c r="AG110" s="9">
        <v>248.99941298571196</v>
      </c>
    </row>
    <row r="117" spans="1:33" ht="15.75" thickBot="1" x14ac:dyDescent="0.3"/>
    <row r="118" spans="1:33" ht="15" customHeight="1" x14ac:dyDescent="0.25">
      <c r="A118" s="30" t="s">
        <v>85</v>
      </c>
      <c r="B118" s="30"/>
      <c r="C118" s="31" t="s">
        <v>10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R118" s="30" t="s">
        <v>85</v>
      </c>
      <c r="S118" s="30"/>
      <c r="T118" s="31" t="s">
        <v>10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1:33" ht="18" x14ac:dyDescent="0.25">
      <c r="A119" s="10" t="s">
        <v>34</v>
      </c>
      <c r="B119" s="10"/>
      <c r="C119" s="1" t="s">
        <v>36</v>
      </c>
      <c r="D119" s="1" t="s">
        <v>11</v>
      </c>
      <c r="E119" s="1" t="s">
        <v>12</v>
      </c>
      <c r="F119" s="1" t="s">
        <v>13</v>
      </c>
      <c r="G119" s="1" t="s">
        <v>14</v>
      </c>
      <c r="H119" s="1" t="s">
        <v>15</v>
      </c>
      <c r="I119" s="1" t="s">
        <v>16</v>
      </c>
      <c r="J119" s="1" t="s">
        <v>17</v>
      </c>
      <c r="K119" s="1" t="s">
        <v>18</v>
      </c>
      <c r="L119" s="1" t="s">
        <v>19</v>
      </c>
      <c r="M119" s="1" t="s">
        <v>20</v>
      </c>
      <c r="N119" s="1" t="s">
        <v>21</v>
      </c>
      <c r="O119" s="1" t="s">
        <v>22</v>
      </c>
      <c r="P119" s="1" t="s">
        <v>23</v>
      </c>
      <c r="R119" s="10" t="s">
        <v>35</v>
      </c>
      <c r="S119" s="10"/>
      <c r="T119" s="1" t="s">
        <v>36</v>
      </c>
      <c r="U119" s="1" t="s">
        <v>11</v>
      </c>
      <c r="V119" s="1" t="s">
        <v>12</v>
      </c>
      <c r="W119" s="1" t="s">
        <v>13</v>
      </c>
      <c r="X119" s="1" t="s">
        <v>14</v>
      </c>
      <c r="Y119" s="1" t="s">
        <v>15</v>
      </c>
      <c r="Z119" s="1" t="s">
        <v>16</v>
      </c>
      <c r="AA119" s="1" t="s">
        <v>17</v>
      </c>
      <c r="AB119" s="1" t="s">
        <v>18</v>
      </c>
      <c r="AC119" s="1" t="s">
        <v>19</v>
      </c>
      <c r="AD119" s="1" t="s">
        <v>20</v>
      </c>
      <c r="AE119" s="1" t="s">
        <v>21</v>
      </c>
      <c r="AF119" s="1" t="s">
        <v>22</v>
      </c>
      <c r="AG119" s="1" t="s">
        <v>23</v>
      </c>
    </row>
    <row r="120" spans="1:33" ht="18" x14ac:dyDescent="0.25">
      <c r="A120" s="33" t="s">
        <v>24</v>
      </c>
      <c r="B120" s="2" t="s">
        <v>40</v>
      </c>
      <c r="C120" s="3">
        <v>22.697329344069583</v>
      </c>
      <c r="D120" s="3">
        <v>175.14184178891949</v>
      </c>
      <c r="E120" s="3">
        <v>0</v>
      </c>
      <c r="F120" s="3">
        <v>136.75588898303533</v>
      </c>
      <c r="G120" s="3">
        <v>14.625111417919044</v>
      </c>
      <c r="H120" s="3">
        <v>33.580872976492415</v>
      </c>
      <c r="I120" s="3">
        <v>2.5060229343824396</v>
      </c>
      <c r="J120" s="3">
        <v>21.563024671736734</v>
      </c>
      <c r="K120" s="3">
        <v>0</v>
      </c>
      <c r="L120" s="3">
        <v>78.720621218644084</v>
      </c>
      <c r="M120" s="3">
        <v>21.346300455491367</v>
      </c>
      <c r="N120" s="3">
        <v>0</v>
      </c>
      <c r="O120" s="3">
        <v>105.39730605817633</v>
      </c>
      <c r="P120" s="3">
        <v>612.33431984886681</v>
      </c>
      <c r="R120" s="33" t="s">
        <v>24</v>
      </c>
      <c r="S120" s="2" t="s">
        <v>40</v>
      </c>
      <c r="T120" s="3">
        <v>14.754324647478567</v>
      </c>
      <c r="U120" s="3">
        <v>89.330427659461392</v>
      </c>
      <c r="V120" s="3">
        <v>0</v>
      </c>
      <c r="W120" s="3">
        <v>43.76188447457131</v>
      </c>
      <c r="X120" s="3">
        <v>4.6800356537340937</v>
      </c>
      <c r="Y120" s="3">
        <v>10.745879352477573</v>
      </c>
      <c r="Z120" s="3">
        <v>0.80192733900238067</v>
      </c>
      <c r="AA120" s="3">
        <v>6.9001678949557554</v>
      </c>
      <c r="AB120" s="3">
        <v>0</v>
      </c>
      <c r="AC120" s="3">
        <v>47.232372731186452</v>
      </c>
      <c r="AD120" s="3">
        <v>11.920198957715687</v>
      </c>
      <c r="AE120" s="3">
        <v>0</v>
      </c>
      <c r="AF120" s="3">
        <v>54.776373202593241</v>
      </c>
      <c r="AG120" s="3">
        <v>284.90359191317646</v>
      </c>
    </row>
    <row r="121" spans="1:33" ht="27" x14ac:dyDescent="0.25">
      <c r="A121" s="33"/>
      <c r="B121" s="5" t="s">
        <v>43</v>
      </c>
      <c r="C121" s="6">
        <v>23.148766405132648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7">
        <v>0</v>
      </c>
      <c r="L121" s="6">
        <v>0</v>
      </c>
      <c r="M121" s="6">
        <v>0</v>
      </c>
      <c r="N121" s="6">
        <v>0</v>
      </c>
      <c r="O121" s="6">
        <v>0</v>
      </c>
      <c r="P121" s="12">
        <v>23.148766405132648</v>
      </c>
      <c r="R121" s="33"/>
      <c r="S121" s="5" t="s">
        <v>43</v>
      </c>
      <c r="T121" s="6">
        <v>13.889259843079587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7">
        <v>0</v>
      </c>
      <c r="AC121" s="6">
        <v>0</v>
      </c>
      <c r="AD121" s="6">
        <v>0</v>
      </c>
      <c r="AE121" s="6">
        <v>0</v>
      </c>
      <c r="AF121" s="6">
        <v>0</v>
      </c>
      <c r="AG121" s="12">
        <v>13.889259843079587</v>
      </c>
    </row>
    <row r="122" spans="1:33" x14ac:dyDescent="0.25">
      <c r="A122" s="33"/>
      <c r="B122" s="2" t="s">
        <v>41</v>
      </c>
      <c r="C122" s="3">
        <v>13.436405975048356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3">
        <v>0</v>
      </c>
      <c r="M122" s="3">
        <v>0</v>
      </c>
      <c r="N122" s="3">
        <v>0</v>
      </c>
      <c r="O122" s="3">
        <v>0</v>
      </c>
      <c r="P122" s="3">
        <v>13.436405975048356</v>
      </c>
      <c r="R122" s="33"/>
      <c r="S122" s="2" t="s">
        <v>41</v>
      </c>
      <c r="T122" s="3">
        <v>10.077304481286266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10.077304481286266</v>
      </c>
    </row>
    <row r="123" spans="1:33" ht="18" x14ac:dyDescent="0.25">
      <c r="A123" s="33"/>
      <c r="B123" s="5" t="s">
        <v>42</v>
      </c>
      <c r="C123" s="6">
        <v>220.30427489677373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7">
        <v>0</v>
      </c>
      <c r="L123" s="6">
        <v>0</v>
      </c>
      <c r="M123" s="6">
        <v>0</v>
      </c>
      <c r="N123" s="6">
        <v>0</v>
      </c>
      <c r="O123" s="6">
        <v>0</v>
      </c>
      <c r="P123" s="6">
        <v>220.30427489677373</v>
      </c>
      <c r="R123" s="33"/>
      <c r="S123" s="5" t="s">
        <v>42</v>
      </c>
      <c r="T123" s="6">
        <v>177.52861133876235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7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177.52861133876235</v>
      </c>
    </row>
    <row r="124" spans="1:33" x14ac:dyDescent="0.25">
      <c r="A124" s="33"/>
      <c r="B124" s="2" t="s">
        <v>25</v>
      </c>
      <c r="C124" s="3">
        <v>6.2737156721330756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3">
        <v>0</v>
      </c>
      <c r="M124" s="3">
        <v>0</v>
      </c>
      <c r="N124" s="3">
        <v>0</v>
      </c>
      <c r="O124" s="3">
        <v>0</v>
      </c>
      <c r="P124" s="3">
        <v>6.2737156721330756</v>
      </c>
      <c r="R124" s="33"/>
      <c r="S124" s="2" t="s">
        <v>25</v>
      </c>
      <c r="T124" s="3">
        <v>1.0037945075412922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1.0037945075412922</v>
      </c>
    </row>
    <row r="125" spans="1:33" x14ac:dyDescent="0.25">
      <c r="A125" s="33"/>
      <c r="B125" s="5" t="s">
        <v>26</v>
      </c>
      <c r="C125" s="6">
        <v>0.55575551953021241</v>
      </c>
      <c r="D125" s="6">
        <v>1.243105983372998</v>
      </c>
      <c r="E125" s="6">
        <v>0</v>
      </c>
      <c r="F125" s="6">
        <v>2.3265226310438374</v>
      </c>
      <c r="G125" s="6">
        <v>8.8574607710958805E-2</v>
      </c>
      <c r="H125" s="6">
        <v>0</v>
      </c>
      <c r="I125" s="6">
        <v>0</v>
      </c>
      <c r="J125" s="6">
        <v>0</v>
      </c>
      <c r="K125" s="7">
        <v>0</v>
      </c>
      <c r="L125" s="6">
        <v>0</v>
      </c>
      <c r="M125" s="6">
        <v>0</v>
      </c>
      <c r="N125" s="6">
        <v>0</v>
      </c>
      <c r="O125" s="6">
        <v>0</v>
      </c>
      <c r="P125" s="6">
        <v>4.213958741658006</v>
      </c>
      <c r="R125" s="33"/>
      <c r="S125" s="5" t="s">
        <v>26</v>
      </c>
      <c r="T125" s="6">
        <v>0.40014397406175289</v>
      </c>
      <c r="U125" s="6">
        <v>0.54696663268411916</v>
      </c>
      <c r="V125" s="6">
        <v>0</v>
      </c>
      <c r="W125" s="6">
        <v>0.74448724193402793</v>
      </c>
      <c r="X125" s="6">
        <v>2.834387446750682E-2</v>
      </c>
      <c r="Y125" s="6">
        <v>0</v>
      </c>
      <c r="Z125" s="6">
        <v>0</v>
      </c>
      <c r="AA125" s="6">
        <v>0</v>
      </c>
      <c r="AB125" s="7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1.7199417231474068</v>
      </c>
    </row>
    <row r="126" spans="1:33" ht="18" x14ac:dyDescent="0.25">
      <c r="A126" s="33"/>
      <c r="B126" s="2" t="s">
        <v>27</v>
      </c>
      <c r="C126" s="3">
        <v>0.62129323452663965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0.62129323452663965</v>
      </c>
      <c r="R126" s="33"/>
      <c r="S126" s="2" t="s">
        <v>27</v>
      </c>
      <c r="T126" s="3">
        <v>0.3727759407159838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0.3727759407159838</v>
      </c>
    </row>
    <row r="127" spans="1:33" ht="18" x14ac:dyDescent="0.25">
      <c r="A127" s="33"/>
      <c r="B127" s="5" t="s">
        <v>28</v>
      </c>
      <c r="C127" s="6">
        <v>1.6718660348820646E-2</v>
      </c>
      <c r="D127" s="6">
        <v>0</v>
      </c>
      <c r="E127" s="6">
        <v>0</v>
      </c>
      <c r="F127" s="6">
        <v>0.84303903298976191</v>
      </c>
      <c r="G127" s="6">
        <v>0</v>
      </c>
      <c r="H127" s="6">
        <v>0</v>
      </c>
      <c r="I127" s="6">
        <v>0</v>
      </c>
      <c r="J127" s="6">
        <v>0</v>
      </c>
      <c r="K127" s="7">
        <v>1.7894863501925731E-2</v>
      </c>
      <c r="L127" s="6">
        <v>0</v>
      </c>
      <c r="M127" s="6">
        <v>0</v>
      </c>
      <c r="N127" s="6">
        <v>0</v>
      </c>
      <c r="O127" s="6">
        <v>0</v>
      </c>
      <c r="P127" s="6">
        <v>0.87765255684050825</v>
      </c>
      <c r="R127" s="33"/>
      <c r="S127" s="5" t="s">
        <v>28</v>
      </c>
      <c r="T127" s="6">
        <v>1.1703062244174452E-2</v>
      </c>
      <c r="U127" s="6">
        <v>0</v>
      </c>
      <c r="V127" s="6">
        <v>0</v>
      </c>
      <c r="W127" s="6">
        <v>0.26977249055672381</v>
      </c>
      <c r="X127" s="6">
        <v>0</v>
      </c>
      <c r="Y127" s="6">
        <v>0</v>
      </c>
      <c r="Z127" s="6">
        <v>0</v>
      </c>
      <c r="AA127" s="6">
        <v>0</v>
      </c>
      <c r="AB127" s="7">
        <v>1.1631661276251726E-2</v>
      </c>
      <c r="AC127" s="6">
        <v>0</v>
      </c>
      <c r="AD127" s="6">
        <v>0</v>
      </c>
      <c r="AE127" s="6">
        <v>0</v>
      </c>
      <c r="AF127" s="6">
        <v>0</v>
      </c>
      <c r="AG127" s="6">
        <v>0.29310721407714996</v>
      </c>
    </row>
    <row r="128" spans="1:33" ht="18" x14ac:dyDescent="0.25">
      <c r="A128" s="33"/>
      <c r="B128" s="2" t="s">
        <v>29</v>
      </c>
      <c r="C128" s="3">
        <v>0.33088407387339513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0.33088407387339513</v>
      </c>
      <c r="R128" s="33"/>
      <c r="S128" s="2" t="s">
        <v>29</v>
      </c>
      <c r="T128" s="3">
        <v>0.23161885171137658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0.23161885171137658</v>
      </c>
    </row>
    <row r="129" spans="1:33" ht="18" x14ac:dyDescent="0.25">
      <c r="A129" s="33"/>
      <c r="B129" s="5" t="s">
        <v>30</v>
      </c>
      <c r="C129" s="6">
        <v>0.35420104687478648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7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0.35420104687478648</v>
      </c>
      <c r="R129" s="33"/>
      <c r="S129" s="5" t="s">
        <v>30</v>
      </c>
      <c r="T129" s="6">
        <v>0.25502475374984623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7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0.25502475374984623</v>
      </c>
    </row>
    <row r="130" spans="1:33" ht="18" x14ac:dyDescent="0.25">
      <c r="A130" s="33"/>
      <c r="B130" s="2" t="s">
        <v>31</v>
      </c>
      <c r="C130" s="3">
        <v>0.30569539429963466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0.30569539429963466</v>
      </c>
      <c r="R130" s="33"/>
      <c r="S130" s="2" t="s">
        <v>31</v>
      </c>
      <c r="T130" s="3">
        <v>0.22010068389573695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0.22010068389573695</v>
      </c>
    </row>
    <row r="131" spans="1:33" ht="18" x14ac:dyDescent="0.25">
      <c r="A131" s="33"/>
      <c r="B131" s="5" t="s">
        <v>32</v>
      </c>
      <c r="C131" s="6">
        <v>0.8156119479239502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7">
        <v>0</v>
      </c>
      <c r="L131" s="6">
        <v>0</v>
      </c>
      <c r="M131" s="6">
        <v>0</v>
      </c>
      <c r="N131" s="6">
        <v>3.2952572863785708E-3</v>
      </c>
      <c r="O131" s="6">
        <v>9.470677747202158E-3</v>
      </c>
      <c r="P131" s="6">
        <v>0.8283778829575309</v>
      </c>
      <c r="R131" s="33"/>
      <c r="S131" s="5" t="s">
        <v>32</v>
      </c>
      <c r="T131" s="6">
        <v>0.57092836354676513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7">
        <v>0</v>
      </c>
      <c r="AC131" s="6">
        <v>0</v>
      </c>
      <c r="AD131" s="6">
        <v>0</v>
      </c>
      <c r="AE131" s="6">
        <v>9.2267204018599996E-4</v>
      </c>
      <c r="AF131" s="6">
        <v>4.0723914312969277E-3</v>
      </c>
      <c r="AG131" s="6">
        <v>0.57592342701824806</v>
      </c>
    </row>
    <row r="132" spans="1:33" ht="18" x14ac:dyDescent="0.25">
      <c r="A132" s="33"/>
      <c r="B132" s="2" t="s">
        <v>33</v>
      </c>
      <c r="C132" s="3">
        <v>3.2086345252890425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3">
        <v>0</v>
      </c>
      <c r="M132" s="3">
        <v>0</v>
      </c>
      <c r="N132" s="3">
        <v>0</v>
      </c>
      <c r="O132" s="3">
        <v>0</v>
      </c>
      <c r="P132" s="3">
        <v>3.2086345252890425</v>
      </c>
      <c r="R132" s="33"/>
      <c r="S132" s="2" t="s">
        <v>33</v>
      </c>
      <c r="T132" s="3">
        <v>2.4064758939667819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2.4064758939667819</v>
      </c>
    </row>
    <row r="133" spans="1:33" ht="15.75" thickBot="1" x14ac:dyDescent="0.3">
      <c r="A133" s="29"/>
      <c r="B133" s="8" t="s">
        <v>23</v>
      </c>
      <c r="C133" s="9">
        <v>292.06928669582391</v>
      </c>
      <c r="D133" s="9">
        <v>176.38494777229249</v>
      </c>
      <c r="E133" s="9">
        <v>0</v>
      </c>
      <c r="F133" s="9">
        <v>139.92545064706894</v>
      </c>
      <c r="G133" s="9">
        <v>14.713686025630002</v>
      </c>
      <c r="H133" s="9">
        <v>33.580872976492415</v>
      </c>
      <c r="I133" s="9">
        <v>2.5060229343824396</v>
      </c>
      <c r="J133" s="9">
        <v>21.563024671736734</v>
      </c>
      <c r="K133" s="9">
        <v>1.7894863501925731E-2</v>
      </c>
      <c r="L133" s="9">
        <v>78.720621218644084</v>
      </c>
      <c r="M133" s="9">
        <v>21.346300455491367</v>
      </c>
      <c r="N133" s="9">
        <v>3.2952572863785708E-3</v>
      </c>
      <c r="O133" s="9">
        <v>105.40677673592353</v>
      </c>
      <c r="P133" s="9">
        <v>886.2381802542742</v>
      </c>
      <c r="R133" s="29"/>
      <c r="S133" s="8" t="s">
        <v>23</v>
      </c>
      <c r="T133" s="9">
        <v>221.72206634204051</v>
      </c>
      <c r="U133" s="9">
        <v>89.87739429214551</v>
      </c>
      <c r="V133" s="9">
        <v>0</v>
      </c>
      <c r="W133" s="9">
        <v>44.776144207062067</v>
      </c>
      <c r="X133" s="9">
        <v>4.7083795282016006</v>
      </c>
      <c r="Y133" s="9">
        <v>10.745879352477573</v>
      </c>
      <c r="Z133" s="9">
        <v>0.80192733900238067</v>
      </c>
      <c r="AA133" s="9">
        <v>6.9001678949557554</v>
      </c>
      <c r="AB133" s="9">
        <v>1.1631661276251726E-2</v>
      </c>
      <c r="AC133" s="9">
        <v>47.232372731186452</v>
      </c>
      <c r="AD133" s="9">
        <v>11.920198957715687</v>
      </c>
      <c r="AE133" s="9">
        <v>9.2267204018599996E-4</v>
      </c>
      <c r="AF133" s="9">
        <v>54.780445594024535</v>
      </c>
      <c r="AG133" s="9">
        <v>493.47753057212856</v>
      </c>
    </row>
    <row r="140" spans="1:33" ht="15.75" thickBot="1" x14ac:dyDescent="0.3"/>
    <row r="141" spans="1:33" ht="15" customHeight="1" x14ac:dyDescent="0.25">
      <c r="A141" s="30" t="s">
        <v>86</v>
      </c>
      <c r="B141" s="30"/>
      <c r="C141" s="31" t="s">
        <v>10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R141" s="30" t="s">
        <v>86</v>
      </c>
      <c r="S141" s="30"/>
      <c r="T141" s="31" t="s">
        <v>10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</row>
    <row r="142" spans="1:33" ht="18" x14ac:dyDescent="0.25">
      <c r="A142" s="10" t="s">
        <v>34</v>
      </c>
      <c r="B142" s="10"/>
      <c r="C142" s="1" t="s">
        <v>36</v>
      </c>
      <c r="D142" s="1" t="s">
        <v>11</v>
      </c>
      <c r="E142" s="1" t="s">
        <v>12</v>
      </c>
      <c r="F142" s="1" t="s">
        <v>13</v>
      </c>
      <c r="G142" s="1" t="s">
        <v>14</v>
      </c>
      <c r="H142" s="1" t="s">
        <v>15</v>
      </c>
      <c r="I142" s="1" t="s">
        <v>16</v>
      </c>
      <c r="J142" s="1" t="s">
        <v>17</v>
      </c>
      <c r="K142" s="1" t="s">
        <v>18</v>
      </c>
      <c r="L142" s="1" t="s">
        <v>19</v>
      </c>
      <c r="M142" s="1" t="s">
        <v>20</v>
      </c>
      <c r="N142" s="1" t="s">
        <v>21</v>
      </c>
      <c r="O142" s="1" t="s">
        <v>22</v>
      </c>
      <c r="P142" s="1" t="s">
        <v>23</v>
      </c>
      <c r="R142" s="10" t="s">
        <v>35</v>
      </c>
      <c r="S142" s="10"/>
      <c r="T142" s="1" t="s">
        <v>36</v>
      </c>
      <c r="U142" s="1" t="s">
        <v>11</v>
      </c>
      <c r="V142" s="1" t="s">
        <v>12</v>
      </c>
      <c r="W142" s="1" t="s">
        <v>13</v>
      </c>
      <c r="X142" s="1" t="s">
        <v>14</v>
      </c>
      <c r="Y142" s="1" t="s">
        <v>15</v>
      </c>
      <c r="Z142" s="1" t="s">
        <v>16</v>
      </c>
      <c r="AA142" s="1" t="s">
        <v>17</v>
      </c>
      <c r="AB142" s="1" t="s">
        <v>18</v>
      </c>
      <c r="AC142" s="1" t="s">
        <v>19</v>
      </c>
      <c r="AD142" s="1" t="s">
        <v>20</v>
      </c>
      <c r="AE142" s="1" t="s">
        <v>21</v>
      </c>
      <c r="AF142" s="1" t="s">
        <v>22</v>
      </c>
      <c r="AG142" s="1" t="s">
        <v>23</v>
      </c>
    </row>
    <row r="143" spans="1:33" ht="18" x14ac:dyDescent="0.25">
      <c r="A143" s="33" t="s">
        <v>24</v>
      </c>
      <c r="B143" s="2" t="s">
        <v>40</v>
      </c>
      <c r="C143" s="3">
        <v>259.14343413877992</v>
      </c>
      <c r="D143" s="3">
        <v>1999.6563320093987</v>
      </c>
      <c r="E143" s="3">
        <v>4192.6319677702522</v>
      </c>
      <c r="F143" s="3">
        <v>1561.3903368338449</v>
      </c>
      <c r="G143" s="3">
        <v>166.98006800928252</v>
      </c>
      <c r="H143" s="3">
        <v>383.40469984765622</v>
      </c>
      <c r="I143" s="3">
        <v>28.612149887849682</v>
      </c>
      <c r="J143" s="3">
        <v>246.19267664251083</v>
      </c>
      <c r="K143" s="3">
        <v>0</v>
      </c>
      <c r="L143" s="3">
        <v>139.20110430832062</v>
      </c>
      <c r="M143" s="3">
        <v>37.746508478998848</v>
      </c>
      <c r="N143" s="3">
        <v>0</v>
      </c>
      <c r="O143" s="3">
        <v>1203.3583082332225</v>
      </c>
      <c r="P143" s="3">
        <v>10218.317586160116</v>
      </c>
      <c r="R143" s="33" t="s">
        <v>24</v>
      </c>
      <c r="S143" s="2" t="s">
        <v>40</v>
      </c>
      <c r="T143" s="3">
        <v>168.45534113664567</v>
      </c>
      <c r="U143" s="3">
        <v>1019.9170768435456</v>
      </c>
      <c r="V143" s="3">
        <v>2415.9279592406097</v>
      </c>
      <c r="W143" s="3">
        <v>499.6449077868304</v>
      </c>
      <c r="X143" s="3">
        <v>53.433621762970404</v>
      </c>
      <c r="Y143" s="3">
        <v>122.68950395124999</v>
      </c>
      <c r="Z143" s="3">
        <v>9.1558879641118978</v>
      </c>
      <c r="AA143" s="3">
        <v>78.781656525603466</v>
      </c>
      <c r="AB143" s="3">
        <v>0</v>
      </c>
      <c r="AC143" s="3">
        <v>83.520662584992365</v>
      </c>
      <c r="AD143" s="3">
        <v>21.078401476028098</v>
      </c>
      <c r="AE143" s="3">
        <v>0</v>
      </c>
      <c r="AF143" s="3">
        <v>625.40121994997378</v>
      </c>
      <c r="AG143" s="3">
        <v>5098.0062392225618</v>
      </c>
    </row>
    <row r="144" spans="1:33" ht="27" x14ac:dyDescent="0.25">
      <c r="A144" s="33"/>
      <c r="B144" s="5" t="s">
        <v>43</v>
      </c>
      <c r="C144" s="6">
        <v>264.29765067800321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7">
        <v>0</v>
      </c>
      <c r="L144" s="6">
        <v>0</v>
      </c>
      <c r="M144" s="6">
        <v>0</v>
      </c>
      <c r="N144" s="6">
        <v>0</v>
      </c>
      <c r="O144" s="6">
        <v>0</v>
      </c>
      <c r="P144" s="12">
        <v>264.29765067800321</v>
      </c>
      <c r="R144" s="33"/>
      <c r="S144" s="5" t="s">
        <v>43</v>
      </c>
      <c r="T144" s="6">
        <v>158.57859040680191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7">
        <v>0</v>
      </c>
      <c r="AC144" s="6">
        <v>0</v>
      </c>
      <c r="AD144" s="6">
        <v>0</v>
      </c>
      <c r="AE144" s="6">
        <v>0</v>
      </c>
      <c r="AF144" s="6">
        <v>0</v>
      </c>
      <c r="AG144" s="12">
        <v>158.57859040680191</v>
      </c>
    </row>
    <row r="145" spans="1:33" x14ac:dyDescent="0.25">
      <c r="A145" s="33"/>
      <c r="B145" s="2" t="s">
        <v>41</v>
      </c>
      <c r="C145" s="3">
        <v>153.40819768148748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3">
        <v>0</v>
      </c>
      <c r="M145" s="3">
        <v>0</v>
      </c>
      <c r="N145" s="3">
        <v>0</v>
      </c>
      <c r="O145" s="3">
        <v>0</v>
      </c>
      <c r="P145" s="3">
        <v>153.40819768148748</v>
      </c>
      <c r="R145" s="33"/>
      <c r="S145" s="2" t="s">
        <v>41</v>
      </c>
      <c r="T145" s="3">
        <v>115.05614826111561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115.05614826111561</v>
      </c>
    </row>
    <row r="146" spans="1:33" ht="18" x14ac:dyDescent="0.25">
      <c r="A146" s="33"/>
      <c r="B146" s="5" t="s">
        <v>42</v>
      </c>
      <c r="C146" s="6">
        <v>2515.2917987296369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7">
        <v>0</v>
      </c>
      <c r="L146" s="6">
        <v>0</v>
      </c>
      <c r="M146" s="6">
        <v>0</v>
      </c>
      <c r="N146" s="6">
        <v>0</v>
      </c>
      <c r="O146" s="6">
        <v>0</v>
      </c>
      <c r="P146" s="6">
        <v>2515.2917987296369</v>
      </c>
      <c r="R146" s="33"/>
      <c r="S146" s="5" t="s">
        <v>42</v>
      </c>
      <c r="T146" s="6">
        <v>2026.9069238419465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7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2026.9069238419465</v>
      </c>
    </row>
    <row r="147" spans="1:33" x14ac:dyDescent="0.25">
      <c r="A147" s="33"/>
      <c r="B147" s="2" t="s">
        <v>25</v>
      </c>
      <c r="C147" s="3">
        <v>71.629230005055234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3">
        <v>0</v>
      </c>
      <c r="M147" s="3">
        <v>0</v>
      </c>
      <c r="N147" s="3">
        <v>0</v>
      </c>
      <c r="O147" s="3">
        <v>0</v>
      </c>
      <c r="P147" s="3">
        <v>71.629230005055234</v>
      </c>
      <c r="R147" s="33"/>
      <c r="S147" s="2" t="s">
        <v>25</v>
      </c>
      <c r="T147" s="3">
        <v>11.460676800808837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11.460676800808837</v>
      </c>
    </row>
    <row r="148" spans="1:33" x14ac:dyDescent="0.25">
      <c r="A148" s="33"/>
      <c r="B148" s="5" t="s">
        <v>26</v>
      </c>
      <c r="C148" s="6">
        <v>6.3452572630652284</v>
      </c>
      <c r="D148" s="6">
        <v>14.192980532923979</v>
      </c>
      <c r="E148" s="6">
        <v>1.5611547573369469</v>
      </c>
      <c r="F148" s="6">
        <v>26.562731459321128</v>
      </c>
      <c r="G148" s="6">
        <v>1.0112876132588031</v>
      </c>
      <c r="H148" s="6">
        <v>0</v>
      </c>
      <c r="I148" s="6">
        <v>0</v>
      </c>
      <c r="J148" s="6">
        <v>0</v>
      </c>
      <c r="K148" s="7">
        <v>0</v>
      </c>
      <c r="L148" s="6">
        <v>0</v>
      </c>
      <c r="M148" s="6">
        <v>0</v>
      </c>
      <c r="N148" s="6">
        <v>0</v>
      </c>
      <c r="O148" s="6">
        <v>0</v>
      </c>
      <c r="P148" s="6">
        <v>49.673411625906084</v>
      </c>
      <c r="R148" s="33"/>
      <c r="S148" s="5" t="s">
        <v>26</v>
      </c>
      <c r="T148" s="6">
        <v>4.5685852294069642</v>
      </c>
      <c r="U148" s="6">
        <v>6.2449114344865508</v>
      </c>
      <c r="V148" s="6">
        <v>0.68690809322825663</v>
      </c>
      <c r="W148" s="6">
        <v>8.5000740669827604</v>
      </c>
      <c r="X148" s="6">
        <v>0.32361203624281698</v>
      </c>
      <c r="Y148" s="6">
        <v>0</v>
      </c>
      <c r="Z148" s="6">
        <v>0</v>
      </c>
      <c r="AA148" s="6">
        <v>0</v>
      </c>
      <c r="AB148" s="7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20.324090860347351</v>
      </c>
    </row>
    <row r="149" spans="1:33" ht="18" x14ac:dyDescent="0.25">
      <c r="A149" s="33"/>
      <c r="B149" s="2" t="s">
        <v>27</v>
      </c>
      <c r="C149" s="3">
        <v>7.0935245271264211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3">
        <v>0</v>
      </c>
      <c r="M149" s="3">
        <v>0</v>
      </c>
      <c r="N149" s="3">
        <v>0</v>
      </c>
      <c r="O149" s="3">
        <v>0</v>
      </c>
      <c r="P149" s="3">
        <v>7.0935245271264211</v>
      </c>
      <c r="R149" s="33"/>
      <c r="S149" s="2" t="s">
        <v>27</v>
      </c>
      <c r="T149" s="3">
        <v>4.2561147162758521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4.2561147162758521</v>
      </c>
    </row>
    <row r="150" spans="1:33" ht="18" x14ac:dyDescent="0.25">
      <c r="A150" s="33"/>
      <c r="B150" s="5" t="s">
        <v>28</v>
      </c>
      <c r="C150" s="6">
        <v>0.19088285636236096</v>
      </c>
      <c r="D150" s="6">
        <v>0</v>
      </c>
      <c r="E150" s="6">
        <v>0</v>
      </c>
      <c r="F150" s="6">
        <v>9.6252747100876448</v>
      </c>
      <c r="G150" s="6">
        <v>0</v>
      </c>
      <c r="H150" s="6">
        <v>0</v>
      </c>
      <c r="I150" s="6">
        <v>0</v>
      </c>
      <c r="J150" s="6">
        <v>0</v>
      </c>
      <c r="K150" s="7">
        <v>0.20431198362751005</v>
      </c>
      <c r="L150" s="6">
        <v>0</v>
      </c>
      <c r="M150" s="6">
        <v>0</v>
      </c>
      <c r="N150" s="6">
        <v>0</v>
      </c>
      <c r="O150" s="6">
        <v>0</v>
      </c>
      <c r="P150" s="6">
        <v>10.020469550077516</v>
      </c>
      <c r="R150" s="33"/>
      <c r="S150" s="5" t="s">
        <v>28</v>
      </c>
      <c r="T150" s="6">
        <v>0.13361799945365266</v>
      </c>
      <c r="U150" s="6">
        <v>0</v>
      </c>
      <c r="V150" s="6">
        <v>0</v>
      </c>
      <c r="W150" s="6">
        <v>3.0800879072280463</v>
      </c>
      <c r="X150" s="6">
        <v>0</v>
      </c>
      <c r="Y150" s="6">
        <v>0</v>
      </c>
      <c r="Z150" s="6">
        <v>0</v>
      </c>
      <c r="AA150" s="6">
        <v>0</v>
      </c>
      <c r="AB150" s="7">
        <v>0.13280278935788153</v>
      </c>
      <c r="AC150" s="6">
        <v>0</v>
      </c>
      <c r="AD150" s="6">
        <v>0</v>
      </c>
      <c r="AE150" s="6">
        <v>0</v>
      </c>
      <c r="AF150" s="6">
        <v>0</v>
      </c>
      <c r="AG150" s="6">
        <v>3.3465086960395807</v>
      </c>
    </row>
    <row r="151" spans="1:33" ht="18" x14ac:dyDescent="0.25">
      <c r="A151" s="33"/>
      <c r="B151" s="2" t="s">
        <v>29</v>
      </c>
      <c r="C151" s="3">
        <v>3.7778204609691417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3">
        <v>0</v>
      </c>
      <c r="M151" s="3">
        <v>0</v>
      </c>
      <c r="N151" s="3">
        <v>0</v>
      </c>
      <c r="O151" s="3">
        <v>0</v>
      </c>
      <c r="P151" s="3">
        <v>3.7778204609691417</v>
      </c>
      <c r="R151" s="33"/>
      <c r="S151" s="2" t="s">
        <v>29</v>
      </c>
      <c r="T151" s="3">
        <v>2.6444743226783989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2.6444743226783989</v>
      </c>
    </row>
    <row r="152" spans="1:33" ht="18" x14ac:dyDescent="0.25">
      <c r="A152" s="33"/>
      <c r="B152" s="5" t="s">
        <v>30</v>
      </c>
      <c r="C152" s="6">
        <v>4.0440385858288641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7">
        <v>0</v>
      </c>
      <c r="L152" s="6">
        <v>0</v>
      </c>
      <c r="M152" s="6">
        <v>0</v>
      </c>
      <c r="N152" s="6">
        <v>0</v>
      </c>
      <c r="O152" s="6">
        <v>0</v>
      </c>
      <c r="P152" s="6">
        <v>4.0440385858288641</v>
      </c>
      <c r="R152" s="33"/>
      <c r="S152" s="5" t="s">
        <v>30</v>
      </c>
      <c r="T152" s="6">
        <v>2.9117077817967822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7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2.9117077817967822</v>
      </c>
    </row>
    <row r="153" spans="1:33" ht="18" x14ac:dyDescent="0.25">
      <c r="A153" s="33"/>
      <c r="B153" s="2" t="s">
        <v>31</v>
      </c>
      <c r="C153" s="3">
        <v>3.4902324003997536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3">
        <v>0</v>
      </c>
      <c r="M153" s="3">
        <v>0</v>
      </c>
      <c r="N153" s="3">
        <v>0</v>
      </c>
      <c r="O153" s="3">
        <v>0</v>
      </c>
      <c r="P153" s="3">
        <v>3.4902324003997536</v>
      </c>
      <c r="R153" s="33"/>
      <c r="S153" s="2" t="s">
        <v>31</v>
      </c>
      <c r="T153" s="3">
        <v>2.5129673282878224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2.5129673282878224</v>
      </c>
    </row>
    <row r="154" spans="1:33" ht="18" x14ac:dyDescent="0.25">
      <c r="A154" s="33"/>
      <c r="B154" s="5" t="s">
        <v>32</v>
      </c>
      <c r="C154" s="6">
        <v>9.3121299825900898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7">
        <v>0</v>
      </c>
      <c r="L154" s="6">
        <v>0</v>
      </c>
      <c r="M154" s="6">
        <v>0</v>
      </c>
      <c r="N154" s="6">
        <v>3.7623117531494991E-2</v>
      </c>
      <c r="O154" s="6">
        <v>0.10813007635512624</v>
      </c>
      <c r="P154" s="6">
        <v>9.4578831764767113</v>
      </c>
      <c r="R154" s="33"/>
      <c r="S154" s="5" t="s">
        <v>32</v>
      </c>
      <c r="T154" s="6">
        <v>6.5184909878130624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7">
        <v>0</v>
      </c>
      <c r="AC154" s="6">
        <v>0</v>
      </c>
      <c r="AD154" s="6">
        <v>0</v>
      </c>
      <c r="AE154" s="6">
        <v>1.0534472908818598E-2</v>
      </c>
      <c r="AF154" s="6">
        <v>4.6495932832704284E-2</v>
      </c>
      <c r="AG154" s="6">
        <v>6.5755213935545855</v>
      </c>
    </row>
    <row r="155" spans="1:33" ht="18" x14ac:dyDescent="0.25">
      <c r="A155" s="33"/>
      <c r="B155" s="2" t="s">
        <v>33</v>
      </c>
      <c r="C155" s="3">
        <v>36.634114841220821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3">
        <v>0</v>
      </c>
      <c r="M155" s="3">
        <v>0</v>
      </c>
      <c r="N155" s="3">
        <v>0</v>
      </c>
      <c r="O155" s="3">
        <v>0</v>
      </c>
      <c r="P155" s="3">
        <v>36.634114841220821</v>
      </c>
      <c r="R155" s="33"/>
      <c r="S155" s="2" t="s">
        <v>33</v>
      </c>
      <c r="T155" s="3">
        <v>27.475586130915616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27.475586130915616</v>
      </c>
    </row>
    <row r="156" spans="1:33" ht="15.75" thickBot="1" x14ac:dyDescent="0.3">
      <c r="A156" s="29"/>
      <c r="B156" s="8" t="s">
        <v>23</v>
      </c>
      <c r="C156" s="9">
        <v>3334.6583121505255</v>
      </c>
      <c r="D156" s="9">
        <v>2013.8493125423227</v>
      </c>
      <c r="E156" s="9">
        <v>4194.1931225275894</v>
      </c>
      <c r="F156" s="9">
        <v>1597.5783430032538</v>
      </c>
      <c r="G156" s="9">
        <v>167.99135562254133</v>
      </c>
      <c r="H156" s="9">
        <v>383.40469984765622</v>
      </c>
      <c r="I156" s="9">
        <v>28.612149887849682</v>
      </c>
      <c r="J156" s="9">
        <v>246.19267664251083</v>
      </c>
      <c r="K156" s="9">
        <v>0.20431198362751005</v>
      </c>
      <c r="L156" s="9">
        <v>139.20110430832062</v>
      </c>
      <c r="M156" s="9">
        <v>37.746508478998848</v>
      </c>
      <c r="N156" s="9">
        <v>3.7623117531494991E-2</v>
      </c>
      <c r="O156" s="9">
        <v>1203.4664383095776</v>
      </c>
      <c r="P156" s="9">
        <v>13347.135958422306</v>
      </c>
      <c r="R156" s="29"/>
      <c r="S156" s="8" t="s">
        <v>23</v>
      </c>
      <c r="T156" s="9">
        <v>2531.4792249439465</v>
      </c>
      <c r="U156" s="9">
        <v>1026.1619882780321</v>
      </c>
      <c r="V156" s="9">
        <v>2416.614867333838</v>
      </c>
      <c r="W156" s="9">
        <v>511.2250697610412</v>
      </c>
      <c r="X156" s="9">
        <v>53.757233799213218</v>
      </c>
      <c r="Y156" s="9">
        <v>122.68950395124999</v>
      </c>
      <c r="Z156" s="9">
        <v>9.1558879641118978</v>
      </c>
      <c r="AA156" s="9">
        <v>78.781656525603466</v>
      </c>
      <c r="AB156" s="9">
        <v>0.13280278935788153</v>
      </c>
      <c r="AC156" s="9">
        <v>83.520662584992365</v>
      </c>
      <c r="AD156" s="9">
        <v>21.078401476028098</v>
      </c>
      <c r="AE156" s="9">
        <v>1.0534472908818598E-2</v>
      </c>
      <c r="AF156" s="9">
        <v>625.44771588280651</v>
      </c>
      <c r="AG156" s="9">
        <v>7480.0555497631303</v>
      </c>
    </row>
    <row r="163" spans="1:33" ht="15.75" thickBot="1" x14ac:dyDescent="0.3"/>
    <row r="164" spans="1:33" ht="15" customHeight="1" x14ac:dyDescent="0.25">
      <c r="A164" s="30" t="s">
        <v>87</v>
      </c>
      <c r="B164" s="30"/>
      <c r="C164" s="31" t="s">
        <v>10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R164" s="30" t="s">
        <v>87</v>
      </c>
      <c r="S164" s="30"/>
      <c r="T164" s="31" t="s">
        <v>10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</row>
    <row r="165" spans="1:33" ht="18" x14ac:dyDescent="0.25">
      <c r="A165" s="10" t="s">
        <v>34</v>
      </c>
      <c r="B165" s="10"/>
      <c r="C165" s="1" t="s">
        <v>36</v>
      </c>
      <c r="D165" s="1" t="s">
        <v>11</v>
      </c>
      <c r="E165" s="1" t="s">
        <v>12</v>
      </c>
      <c r="F165" s="1" t="s">
        <v>13</v>
      </c>
      <c r="G165" s="1" t="s">
        <v>14</v>
      </c>
      <c r="H165" s="1" t="s">
        <v>15</v>
      </c>
      <c r="I165" s="1" t="s">
        <v>16</v>
      </c>
      <c r="J165" s="1" t="s">
        <v>17</v>
      </c>
      <c r="K165" s="1" t="s">
        <v>18</v>
      </c>
      <c r="L165" s="1" t="s">
        <v>19</v>
      </c>
      <c r="M165" s="1" t="s">
        <v>20</v>
      </c>
      <c r="N165" s="1" t="s">
        <v>21</v>
      </c>
      <c r="O165" s="1" t="s">
        <v>22</v>
      </c>
      <c r="P165" s="1" t="s">
        <v>23</v>
      </c>
      <c r="R165" s="10" t="s">
        <v>35</v>
      </c>
      <c r="S165" s="10"/>
      <c r="T165" s="1" t="s">
        <v>36</v>
      </c>
      <c r="U165" s="1" t="s">
        <v>11</v>
      </c>
      <c r="V165" s="1" t="s">
        <v>12</v>
      </c>
      <c r="W165" s="1" t="s">
        <v>13</v>
      </c>
      <c r="X165" s="1" t="s">
        <v>14</v>
      </c>
      <c r="Y165" s="1" t="s">
        <v>15</v>
      </c>
      <c r="Z165" s="1" t="s">
        <v>16</v>
      </c>
      <c r="AA165" s="1" t="s">
        <v>17</v>
      </c>
      <c r="AB165" s="1" t="s">
        <v>18</v>
      </c>
      <c r="AC165" s="1" t="s">
        <v>19</v>
      </c>
      <c r="AD165" s="1" t="s">
        <v>20</v>
      </c>
      <c r="AE165" s="1" t="s">
        <v>21</v>
      </c>
      <c r="AF165" s="1" t="s">
        <v>22</v>
      </c>
      <c r="AG165" s="1" t="s">
        <v>23</v>
      </c>
    </row>
    <row r="166" spans="1:33" ht="18" x14ac:dyDescent="0.25">
      <c r="A166" s="33" t="s">
        <v>24</v>
      </c>
      <c r="B166" s="2" t="s">
        <v>40</v>
      </c>
      <c r="C166" s="3">
        <v>39.184989884999119</v>
      </c>
      <c r="D166" s="3">
        <v>302.36734881463445</v>
      </c>
      <c r="E166" s="3">
        <v>0</v>
      </c>
      <c r="F166" s="3">
        <v>236.0972978485884</v>
      </c>
      <c r="G166" s="3">
        <v>25.248998870780365</v>
      </c>
      <c r="H166" s="3">
        <v>57.974493296811964</v>
      </c>
      <c r="I166" s="3">
        <v>4.326433381071296</v>
      </c>
      <c r="J166" s="3">
        <v>37.226710281346833</v>
      </c>
      <c r="K166" s="3">
        <v>0</v>
      </c>
      <c r="L166" s="3">
        <v>29.149055740069439</v>
      </c>
      <c r="M166" s="3">
        <v>7.9042122913788795</v>
      </c>
      <c r="N166" s="3">
        <v>0</v>
      </c>
      <c r="O166" s="3">
        <v>181.95939747752263</v>
      </c>
      <c r="P166" s="3">
        <v>921.43893788720345</v>
      </c>
      <c r="R166" s="33" t="s">
        <v>24</v>
      </c>
      <c r="S166" s="2" t="s">
        <v>40</v>
      </c>
      <c r="T166" s="3">
        <v>25.472074414891498</v>
      </c>
      <c r="U166" s="3">
        <v>154.22131173213276</v>
      </c>
      <c r="V166" s="3">
        <v>0</v>
      </c>
      <c r="W166" s="3">
        <v>75.551135311548293</v>
      </c>
      <c r="X166" s="3">
        <v>8.0796796386497167</v>
      </c>
      <c r="Y166" s="3">
        <v>18.55183785497983</v>
      </c>
      <c r="Z166" s="3">
        <v>1.3844586819428149</v>
      </c>
      <c r="AA166" s="3">
        <v>11.912547290030986</v>
      </c>
      <c r="AB166" s="3">
        <v>0</v>
      </c>
      <c r="AC166" s="3">
        <v>17.489433444041662</v>
      </c>
      <c r="AD166" s="3">
        <v>4.4138694343646732</v>
      </c>
      <c r="AE166" s="3">
        <v>0</v>
      </c>
      <c r="AF166" s="3">
        <v>94.566704185458406</v>
      </c>
      <c r="AG166" s="3">
        <v>411.64305198804072</v>
      </c>
    </row>
    <row r="167" spans="1:33" ht="27" x14ac:dyDescent="0.25">
      <c r="A167" s="33"/>
      <c r="B167" s="5" t="s">
        <v>43</v>
      </c>
      <c r="C167" s="6">
        <v>39.964357201889726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7">
        <v>0</v>
      </c>
      <c r="L167" s="6">
        <v>0</v>
      </c>
      <c r="M167" s="6">
        <v>0</v>
      </c>
      <c r="N167" s="6">
        <v>0</v>
      </c>
      <c r="O167" s="6">
        <v>0</v>
      </c>
      <c r="P167" s="12">
        <v>39.964357201889726</v>
      </c>
      <c r="R167" s="33"/>
      <c r="S167" s="5" t="s">
        <v>43</v>
      </c>
      <c r="T167" s="6">
        <v>23.978614321133836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7">
        <v>0</v>
      </c>
      <c r="AC167" s="6">
        <v>0</v>
      </c>
      <c r="AD167" s="6">
        <v>0</v>
      </c>
      <c r="AE167" s="6">
        <v>0</v>
      </c>
      <c r="AF167" s="6">
        <v>0</v>
      </c>
      <c r="AG167" s="12">
        <v>23.978614321133836</v>
      </c>
    </row>
    <row r="168" spans="1:33" x14ac:dyDescent="0.25">
      <c r="A168" s="33"/>
      <c r="B168" s="2" t="s">
        <v>41</v>
      </c>
      <c r="C168" s="3">
        <v>23.196801008686876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3">
        <v>0</v>
      </c>
      <c r="M168" s="3">
        <v>0</v>
      </c>
      <c r="N168" s="3">
        <v>0</v>
      </c>
      <c r="O168" s="3">
        <v>0</v>
      </c>
      <c r="P168" s="3">
        <v>23.196801008686876</v>
      </c>
      <c r="R168" s="33"/>
      <c r="S168" s="2" t="s">
        <v>41</v>
      </c>
      <c r="T168" s="3">
        <v>17.397600756515157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17.397600756515157</v>
      </c>
    </row>
    <row r="169" spans="1:33" ht="18" x14ac:dyDescent="0.25">
      <c r="A169" s="33"/>
      <c r="B169" s="5" t="s">
        <v>42</v>
      </c>
      <c r="C169" s="6">
        <v>380.33641106360813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7">
        <v>0</v>
      </c>
      <c r="L169" s="6">
        <v>0</v>
      </c>
      <c r="M169" s="6">
        <v>0</v>
      </c>
      <c r="N169" s="6">
        <v>0</v>
      </c>
      <c r="O169" s="6">
        <v>0</v>
      </c>
      <c r="P169" s="6">
        <v>380.33641106360813</v>
      </c>
      <c r="R169" s="33"/>
      <c r="S169" s="5" t="s">
        <v>42</v>
      </c>
      <c r="T169" s="6">
        <v>306.4879014686785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7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306.4879014686785</v>
      </c>
    </row>
    <row r="170" spans="1:33" x14ac:dyDescent="0.25">
      <c r="A170" s="33"/>
      <c r="B170" s="2" t="s">
        <v>25</v>
      </c>
      <c r="C170" s="3">
        <v>10.831031326517168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3">
        <v>0</v>
      </c>
      <c r="M170" s="3">
        <v>0</v>
      </c>
      <c r="N170" s="3">
        <v>0</v>
      </c>
      <c r="O170" s="3">
        <v>0</v>
      </c>
      <c r="P170" s="3">
        <v>10.831031326517168</v>
      </c>
      <c r="R170" s="33"/>
      <c r="S170" s="2" t="s">
        <v>25</v>
      </c>
      <c r="T170" s="3">
        <v>1.7329650122427469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1.7329650122427469</v>
      </c>
    </row>
    <row r="171" spans="1:33" x14ac:dyDescent="0.25">
      <c r="A171" s="33"/>
      <c r="B171" s="5" t="s">
        <v>26</v>
      </c>
      <c r="C171" s="6">
        <v>0.95946417665274031</v>
      </c>
      <c r="D171" s="6">
        <v>2.1461157233980996</v>
      </c>
      <c r="E171" s="6">
        <v>0</v>
      </c>
      <c r="F171" s="6">
        <v>4.016541522692143</v>
      </c>
      <c r="G171" s="6">
        <v>0.15291645350022398</v>
      </c>
      <c r="H171" s="6">
        <v>0</v>
      </c>
      <c r="I171" s="6">
        <v>0</v>
      </c>
      <c r="J171" s="6">
        <v>0</v>
      </c>
      <c r="K171" s="7">
        <v>0</v>
      </c>
      <c r="L171" s="6">
        <v>0</v>
      </c>
      <c r="M171" s="6">
        <v>0</v>
      </c>
      <c r="N171" s="6">
        <v>0</v>
      </c>
      <c r="O171" s="6">
        <v>0</v>
      </c>
      <c r="P171" s="6">
        <v>7.2750378762432071</v>
      </c>
      <c r="R171" s="33"/>
      <c r="S171" s="5" t="s">
        <v>26</v>
      </c>
      <c r="T171" s="6">
        <v>0.690814207189973</v>
      </c>
      <c r="U171" s="6">
        <v>0.94429091829516387</v>
      </c>
      <c r="V171" s="6">
        <v>0</v>
      </c>
      <c r="W171" s="6">
        <v>1.2852932872614857</v>
      </c>
      <c r="X171" s="6">
        <v>4.8933265120071678E-2</v>
      </c>
      <c r="Y171" s="6">
        <v>0</v>
      </c>
      <c r="Z171" s="6">
        <v>0</v>
      </c>
      <c r="AA171" s="6">
        <v>0</v>
      </c>
      <c r="AB171" s="7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2.9693316778666938</v>
      </c>
    </row>
    <row r="172" spans="1:33" ht="18" x14ac:dyDescent="0.25">
      <c r="A172" s="33"/>
      <c r="B172" s="2" t="s">
        <v>27</v>
      </c>
      <c r="C172" s="3">
        <v>1.072609413270279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3">
        <v>0</v>
      </c>
      <c r="M172" s="3">
        <v>0</v>
      </c>
      <c r="N172" s="3">
        <v>0</v>
      </c>
      <c r="O172" s="3">
        <v>0</v>
      </c>
      <c r="P172" s="3">
        <v>1.072609413270279</v>
      </c>
      <c r="R172" s="33"/>
      <c r="S172" s="2" t="s">
        <v>27</v>
      </c>
      <c r="T172" s="3">
        <v>0.64356564796216742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0.64356564796216742</v>
      </c>
    </row>
    <row r="173" spans="1:33" ht="18" x14ac:dyDescent="0.25">
      <c r="A173" s="33"/>
      <c r="B173" s="5" t="s">
        <v>28</v>
      </c>
      <c r="C173" s="6">
        <v>2.8863331307762183E-2</v>
      </c>
      <c r="D173" s="6">
        <v>0</v>
      </c>
      <c r="E173" s="6">
        <v>0</v>
      </c>
      <c r="F173" s="6">
        <v>1.4554344909743575</v>
      </c>
      <c r="G173" s="6">
        <v>0</v>
      </c>
      <c r="H173" s="6">
        <v>0</v>
      </c>
      <c r="I173" s="6">
        <v>0</v>
      </c>
      <c r="J173" s="6">
        <v>0</v>
      </c>
      <c r="K173" s="7">
        <v>3.0893945040261474E-2</v>
      </c>
      <c r="L173" s="6">
        <v>0</v>
      </c>
      <c r="M173" s="6">
        <v>0</v>
      </c>
      <c r="N173" s="6">
        <v>0</v>
      </c>
      <c r="O173" s="6">
        <v>0</v>
      </c>
      <c r="P173" s="6">
        <v>1.5151917673223811</v>
      </c>
      <c r="R173" s="33"/>
      <c r="S173" s="5" t="s">
        <v>28</v>
      </c>
      <c r="T173" s="6">
        <v>2.0204331915433527E-2</v>
      </c>
      <c r="U173" s="6">
        <v>0</v>
      </c>
      <c r="V173" s="6">
        <v>0</v>
      </c>
      <c r="W173" s="6">
        <v>0.46573903711179443</v>
      </c>
      <c r="X173" s="6">
        <v>0</v>
      </c>
      <c r="Y173" s="6">
        <v>0</v>
      </c>
      <c r="Z173" s="6">
        <v>0</v>
      </c>
      <c r="AA173" s="6">
        <v>0</v>
      </c>
      <c r="AB173" s="7">
        <v>2.0081064276169958E-2</v>
      </c>
      <c r="AC173" s="6">
        <v>0</v>
      </c>
      <c r="AD173" s="6">
        <v>0</v>
      </c>
      <c r="AE173" s="6">
        <v>0</v>
      </c>
      <c r="AF173" s="6">
        <v>0</v>
      </c>
      <c r="AG173" s="6">
        <v>0.50602443330339786</v>
      </c>
    </row>
    <row r="174" spans="1:33" ht="18" x14ac:dyDescent="0.25">
      <c r="A174" s="33"/>
      <c r="B174" s="2" t="s">
        <v>29</v>
      </c>
      <c r="C174" s="3">
        <v>0.57124293749669719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0.57124293749669719</v>
      </c>
      <c r="R174" s="33"/>
      <c r="S174" s="2" t="s">
        <v>29</v>
      </c>
      <c r="T174" s="3">
        <v>0.39987005624768801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0.39987005624768801</v>
      </c>
    </row>
    <row r="175" spans="1:33" ht="18" x14ac:dyDescent="0.25">
      <c r="A175" s="33"/>
      <c r="B175" s="5" t="s">
        <v>30</v>
      </c>
      <c r="C175" s="6">
        <v>0.61149768894158663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7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0.61149768894158663</v>
      </c>
      <c r="R175" s="33"/>
      <c r="S175" s="5" t="s">
        <v>30</v>
      </c>
      <c r="T175" s="6">
        <v>0.44027833603794236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7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0.44027833603794236</v>
      </c>
    </row>
    <row r="176" spans="1:33" ht="18" x14ac:dyDescent="0.25">
      <c r="A176" s="33"/>
      <c r="B176" s="2" t="s">
        <v>31</v>
      </c>
      <c r="C176" s="3">
        <v>0.52775684539519707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0.52775684539519707</v>
      </c>
      <c r="R176" s="33"/>
      <c r="S176" s="2" t="s">
        <v>31</v>
      </c>
      <c r="T176" s="3">
        <v>0.37998492868454187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0.37998492868454187</v>
      </c>
    </row>
    <row r="177" spans="1:33" ht="18" x14ac:dyDescent="0.25">
      <c r="A177" s="33"/>
      <c r="B177" s="5" t="s">
        <v>32</v>
      </c>
      <c r="C177" s="6">
        <v>1.4080839840232102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7">
        <v>0</v>
      </c>
      <c r="L177" s="6">
        <v>0</v>
      </c>
      <c r="M177" s="6">
        <v>0</v>
      </c>
      <c r="N177" s="6">
        <v>5.6889787110108595E-3</v>
      </c>
      <c r="O177" s="6">
        <v>1.6350311796712199E-2</v>
      </c>
      <c r="P177" s="6">
        <v>1.4301232745309331</v>
      </c>
      <c r="R177" s="33"/>
      <c r="S177" s="5" t="s">
        <v>32</v>
      </c>
      <c r="T177" s="6">
        <v>0.98565878881624713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7">
        <v>0</v>
      </c>
      <c r="AC177" s="6">
        <v>0</v>
      </c>
      <c r="AD177" s="6">
        <v>0</v>
      </c>
      <c r="AE177" s="6">
        <v>1.5929140390830408E-3</v>
      </c>
      <c r="AF177" s="6">
        <v>7.0306340725862452E-3</v>
      </c>
      <c r="AG177" s="6">
        <v>0.99428233692791634</v>
      </c>
    </row>
    <row r="178" spans="1:33" ht="18" x14ac:dyDescent="0.25">
      <c r="A178" s="33"/>
      <c r="B178" s="2" t="s">
        <v>33</v>
      </c>
      <c r="C178" s="3">
        <v>5.5394319530795908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3">
        <v>0</v>
      </c>
      <c r="M178" s="3">
        <v>0</v>
      </c>
      <c r="N178" s="3">
        <v>0</v>
      </c>
      <c r="O178" s="3">
        <v>0</v>
      </c>
      <c r="P178" s="3">
        <v>5.5394319530795908</v>
      </c>
      <c r="R178" s="33"/>
      <c r="S178" s="2" t="s">
        <v>33</v>
      </c>
      <c r="T178" s="3">
        <v>4.1545739648096927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4.1545739648096927</v>
      </c>
    </row>
    <row r="179" spans="1:33" ht="15.75" thickBot="1" x14ac:dyDescent="0.3">
      <c r="A179" s="29"/>
      <c r="B179" s="8" t="s">
        <v>23</v>
      </c>
      <c r="C179" s="9">
        <v>504.23254081586811</v>
      </c>
      <c r="D179" s="9">
        <v>304.51346453803257</v>
      </c>
      <c r="E179" s="9">
        <v>0</v>
      </c>
      <c r="F179" s="9">
        <v>241.5692738622549</v>
      </c>
      <c r="G179" s="9">
        <v>25.401915324280591</v>
      </c>
      <c r="H179" s="9">
        <v>57.974493296811964</v>
      </c>
      <c r="I179" s="9">
        <v>4.326433381071296</v>
      </c>
      <c r="J179" s="9">
        <v>37.226710281346833</v>
      </c>
      <c r="K179" s="9">
        <v>3.0893945040261474E-2</v>
      </c>
      <c r="L179" s="9">
        <v>29.149055740069439</v>
      </c>
      <c r="M179" s="9">
        <v>7.9042122913788795</v>
      </c>
      <c r="N179" s="9">
        <v>5.6889787110108595E-3</v>
      </c>
      <c r="O179" s="9">
        <v>181.97574778931934</v>
      </c>
      <c r="P179" s="9">
        <v>1394.3104302441855</v>
      </c>
      <c r="R179" s="29"/>
      <c r="S179" s="8" t="s">
        <v>23</v>
      </c>
      <c r="T179" s="9">
        <v>382.78410623512542</v>
      </c>
      <c r="U179" s="9">
        <v>155.16560265042793</v>
      </c>
      <c r="V179" s="9">
        <v>0</v>
      </c>
      <c r="W179" s="9">
        <v>77.302167635921563</v>
      </c>
      <c r="X179" s="9">
        <v>8.1286129037697883</v>
      </c>
      <c r="Y179" s="9">
        <v>18.55183785497983</v>
      </c>
      <c r="Z179" s="9">
        <v>1.3844586819428149</v>
      </c>
      <c r="AA179" s="9">
        <v>11.912547290030986</v>
      </c>
      <c r="AB179" s="9">
        <v>2.0081064276169958E-2</v>
      </c>
      <c r="AC179" s="9">
        <v>17.489433444041662</v>
      </c>
      <c r="AD179" s="9">
        <v>4.4138694343646732</v>
      </c>
      <c r="AE179" s="9">
        <v>1.5929140390830408E-3</v>
      </c>
      <c r="AF179" s="9">
        <v>94.573734819530998</v>
      </c>
      <c r="AG179" s="9">
        <v>771.72804492845103</v>
      </c>
    </row>
    <row r="186" spans="1:33" ht="15.75" thickBot="1" x14ac:dyDescent="0.3"/>
    <row r="187" spans="1:33" ht="15" customHeight="1" x14ac:dyDescent="0.25">
      <c r="A187" s="30" t="s">
        <v>88</v>
      </c>
      <c r="B187" s="30"/>
      <c r="C187" s="31" t="s">
        <v>10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R187" s="30" t="s">
        <v>88</v>
      </c>
      <c r="S187" s="30"/>
      <c r="T187" s="31" t="s">
        <v>10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</row>
    <row r="188" spans="1:33" ht="18" x14ac:dyDescent="0.25">
      <c r="A188" s="10" t="s">
        <v>34</v>
      </c>
      <c r="B188" s="10"/>
      <c r="C188" s="1" t="s">
        <v>36</v>
      </c>
      <c r="D188" s="1" t="s">
        <v>11</v>
      </c>
      <c r="E188" s="1" t="s">
        <v>12</v>
      </c>
      <c r="F188" s="1" t="s">
        <v>13</v>
      </c>
      <c r="G188" s="1" t="s">
        <v>14</v>
      </c>
      <c r="H188" s="1" t="s">
        <v>15</v>
      </c>
      <c r="I188" s="1" t="s">
        <v>16</v>
      </c>
      <c r="J188" s="1" t="s">
        <v>17</v>
      </c>
      <c r="K188" s="1" t="s">
        <v>18</v>
      </c>
      <c r="L188" s="1" t="s">
        <v>19</v>
      </c>
      <c r="M188" s="1" t="s">
        <v>20</v>
      </c>
      <c r="N188" s="1" t="s">
        <v>21</v>
      </c>
      <c r="O188" s="1" t="s">
        <v>22</v>
      </c>
      <c r="P188" s="1" t="s">
        <v>23</v>
      </c>
      <c r="R188" s="10" t="s">
        <v>35</v>
      </c>
      <c r="S188" s="10"/>
      <c r="T188" s="1" t="s">
        <v>36</v>
      </c>
      <c r="U188" s="1" t="s">
        <v>11</v>
      </c>
      <c r="V188" s="1" t="s">
        <v>12</v>
      </c>
      <c r="W188" s="1" t="s">
        <v>13</v>
      </c>
      <c r="X188" s="1" t="s">
        <v>14</v>
      </c>
      <c r="Y188" s="1" t="s">
        <v>15</v>
      </c>
      <c r="Z188" s="1" t="s">
        <v>16</v>
      </c>
      <c r="AA188" s="1" t="s">
        <v>17</v>
      </c>
      <c r="AB188" s="1" t="s">
        <v>18</v>
      </c>
      <c r="AC188" s="1" t="s">
        <v>19</v>
      </c>
      <c r="AD188" s="1" t="s">
        <v>20</v>
      </c>
      <c r="AE188" s="1" t="s">
        <v>21</v>
      </c>
      <c r="AF188" s="1" t="s">
        <v>22</v>
      </c>
      <c r="AG188" s="1" t="s">
        <v>23</v>
      </c>
    </row>
    <row r="189" spans="1:33" ht="18" x14ac:dyDescent="0.25">
      <c r="A189" s="33" t="s">
        <v>24</v>
      </c>
      <c r="B189" s="2" t="s">
        <v>40</v>
      </c>
      <c r="C189" s="3">
        <v>1.772703025837842</v>
      </c>
      <c r="D189" s="3">
        <v>13.678898877640499</v>
      </c>
      <c r="E189" s="3">
        <v>0</v>
      </c>
      <c r="F189" s="3">
        <v>10.68088560228399</v>
      </c>
      <c r="G189" s="3">
        <v>1.1422480094793475</v>
      </c>
      <c r="H189" s="3">
        <v>2.6227277329990453</v>
      </c>
      <c r="I189" s="3">
        <v>0.19572498469999552</v>
      </c>
      <c r="J189" s="3">
        <v>1.6841117517551125</v>
      </c>
      <c r="K189" s="3">
        <v>0</v>
      </c>
      <c r="L189" s="3">
        <v>0</v>
      </c>
      <c r="M189" s="3">
        <v>0</v>
      </c>
      <c r="N189" s="3">
        <v>0</v>
      </c>
      <c r="O189" s="3">
        <v>8.2317227957615984</v>
      </c>
      <c r="P189" s="3">
        <v>40.009022780457428</v>
      </c>
      <c r="R189" s="33" t="s">
        <v>24</v>
      </c>
      <c r="S189" s="2" t="s">
        <v>40</v>
      </c>
      <c r="T189" s="3">
        <v>1.1523397995550062</v>
      </c>
      <c r="U189" s="3">
        <v>6.976870142332027</v>
      </c>
      <c r="V189" s="3">
        <v>0</v>
      </c>
      <c r="W189" s="3">
        <v>3.4178833927308769</v>
      </c>
      <c r="X189" s="3">
        <v>0.36551936303339122</v>
      </c>
      <c r="Y189" s="3">
        <v>0.83927287455969446</v>
      </c>
      <c r="Z189" s="3">
        <v>6.263199510399857E-2</v>
      </c>
      <c r="AA189" s="3">
        <v>0.53891576056163604</v>
      </c>
      <c r="AB189" s="3">
        <v>0</v>
      </c>
      <c r="AC189" s="3">
        <v>0</v>
      </c>
      <c r="AD189" s="3">
        <v>0</v>
      </c>
      <c r="AE189" s="3">
        <v>0</v>
      </c>
      <c r="AF189" s="3">
        <v>4.2781351518799298</v>
      </c>
      <c r="AG189" s="3">
        <v>17.631568479756559</v>
      </c>
    </row>
    <row r="190" spans="1:33" ht="27" x14ac:dyDescent="0.25">
      <c r="A190" s="33"/>
      <c r="B190" s="5" t="s">
        <v>43</v>
      </c>
      <c r="C190" s="6">
        <v>1.8079610877882422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7">
        <v>0</v>
      </c>
      <c r="L190" s="6">
        <v>0</v>
      </c>
      <c r="M190" s="6">
        <v>0</v>
      </c>
      <c r="N190" s="6">
        <v>0</v>
      </c>
      <c r="O190" s="6">
        <v>0</v>
      </c>
      <c r="P190" s="12">
        <v>1.8079610877882422</v>
      </c>
      <c r="R190" s="33"/>
      <c r="S190" s="5" t="s">
        <v>43</v>
      </c>
      <c r="T190" s="6">
        <v>1.0847766526729452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7">
        <v>0</v>
      </c>
      <c r="AC190" s="6">
        <v>0</v>
      </c>
      <c r="AD190" s="6">
        <v>0</v>
      </c>
      <c r="AE190" s="6">
        <v>0</v>
      </c>
      <c r="AF190" s="6">
        <v>0</v>
      </c>
      <c r="AG190" s="12">
        <v>1.0847766526729452</v>
      </c>
    </row>
    <row r="191" spans="1:33" x14ac:dyDescent="0.25">
      <c r="A191" s="33"/>
      <c r="B191" s="2" t="s">
        <v>41</v>
      </c>
      <c r="C191" s="3">
        <v>1.0494079355013326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3">
        <v>0</v>
      </c>
      <c r="M191" s="3">
        <v>0</v>
      </c>
      <c r="N191" s="3">
        <v>0</v>
      </c>
      <c r="O191" s="3">
        <v>0</v>
      </c>
      <c r="P191" s="3">
        <v>1.0494079355013326</v>
      </c>
      <c r="R191" s="33"/>
      <c r="S191" s="2" t="s">
        <v>41</v>
      </c>
      <c r="T191" s="3">
        <v>0.78705595162599939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0.78705595162599939</v>
      </c>
    </row>
    <row r="192" spans="1:33" ht="18" x14ac:dyDescent="0.25">
      <c r="A192" s="33"/>
      <c r="B192" s="5" t="s">
        <v>42</v>
      </c>
      <c r="C192" s="6">
        <v>17.206167685827857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7">
        <v>0</v>
      </c>
      <c r="L192" s="6">
        <v>0</v>
      </c>
      <c r="M192" s="6">
        <v>0</v>
      </c>
      <c r="N192" s="6">
        <v>0</v>
      </c>
      <c r="O192" s="6">
        <v>0</v>
      </c>
      <c r="P192" s="6">
        <v>17.206167685827857</v>
      </c>
      <c r="R192" s="33"/>
      <c r="S192" s="5" t="s">
        <v>42</v>
      </c>
      <c r="T192" s="6">
        <v>13.865309954417228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7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13.865309954417228</v>
      </c>
    </row>
    <row r="193" spans="1:33" x14ac:dyDescent="0.25">
      <c r="A193" s="33"/>
      <c r="B193" s="2" t="s">
        <v>25</v>
      </c>
      <c r="C193" s="3">
        <v>0.48998869367608799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0.48998869367608799</v>
      </c>
      <c r="R193" s="33"/>
      <c r="S193" s="2" t="s">
        <v>25</v>
      </c>
      <c r="T193" s="3">
        <v>7.8398190988174077E-2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7.8398190988174077E-2</v>
      </c>
    </row>
    <row r="194" spans="1:33" x14ac:dyDescent="0.25">
      <c r="A194" s="33"/>
      <c r="B194" s="5" t="s">
        <v>26</v>
      </c>
      <c r="C194" s="6">
        <v>4.3405524771781237E-2</v>
      </c>
      <c r="D194" s="6">
        <v>9.7088855907103311E-2</v>
      </c>
      <c r="E194" s="6">
        <v>0</v>
      </c>
      <c r="F194" s="6">
        <v>0.18170568198629142</v>
      </c>
      <c r="G194" s="6">
        <v>6.9178392189406289E-3</v>
      </c>
      <c r="H194" s="6">
        <v>0</v>
      </c>
      <c r="I194" s="6">
        <v>0</v>
      </c>
      <c r="J194" s="6">
        <v>0</v>
      </c>
      <c r="K194" s="7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0.3291179018841166</v>
      </c>
      <c r="R194" s="33"/>
      <c r="S194" s="5" t="s">
        <v>26</v>
      </c>
      <c r="T194" s="6">
        <v>3.1251977835682489E-2</v>
      </c>
      <c r="U194" s="6">
        <v>4.2719096599125456E-2</v>
      </c>
      <c r="V194" s="6">
        <v>0</v>
      </c>
      <c r="W194" s="6">
        <v>5.8145818235613253E-2</v>
      </c>
      <c r="X194" s="6">
        <v>2.2137085500610015E-3</v>
      </c>
      <c r="Y194" s="6">
        <v>0</v>
      </c>
      <c r="Z194" s="6">
        <v>0</v>
      </c>
      <c r="AA194" s="6">
        <v>0</v>
      </c>
      <c r="AB194" s="7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0.13433060122048221</v>
      </c>
    </row>
    <row r="195" spans="1:33" ht="18" x14ac:dyDescent="0.25">
      <c r="A195" s="33"/>
      <c r="B195" s="2" t="s">
        <v>27</v>
      </c>
      <c r="C195" s="3">
        <v>4.852414044323336E-2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3">
        <v>0</v>
      </c>
      <c r="M195" s="3">
        <v>0</v>
      </c>
      <c r="N195" s="3">
        <v>0</v>
      </c>
      <c r="O195" s="3">
        <v>0</v>
      </c>
      <c r="P195" s="3">
        <v>4.852414044323336E-2</v>
      </c>
      <c r="R195" s="33"/>
      <c r="S195" s="2" t="s">
        <v>27</v>
      </c>
      <c r="T195" s="3">
        <v>2.9114484265940016E-2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2.9114484265940016E-2</v>
      </c>
    </row>
    <row r="196" spans="1:33" ht="18" x14ac:dyDescent="0.25">
      <c r="A196" s="33"/>
      <c r="B196" s="5" t="s">
        <v>28</v>
      </c>
      <c r="C196" s="6">
        <v>1.3057580184451612E-3</v>
      </c>
      <c r="D196" s="6">
        <v>0</v>
      </c>
      <c r="E196" s="6">
        <v>0</v>
      </c>
      <c r="F196" s="6">
        <v>6.5842893761896934E-2</v>
      </c>
      <c r="G196" s="6">
        <v>0</v>
      </c>
      <c r="H196" s="6">
        <v>0</v>
      </c>
      <c r="I196" s="6">
        <v>0</v>
      </c>
      <c r="J196" s="6">
        <v>0</v>
      </c>
      <c r="K196" s="7">
        <v>1.3976216406758615E-3</v>
      </c>
      <c r="L196" s="6">
        <v>0</v>
      </c>
      <c r="M196" s="6">
        <v>0</v>
      </c>
      <c r="N196" s="6">
        <v>0</v>
      </c>
      <c r="O196" s="6">
        <v>0</v>
      </c>
      <c r="P196" s="6">
        <v>6.8546273421017961E-2</v>
      </c>
      <c r="R196" s="33"/>
      <c r="S196" s="5" t="s">
        <v>28</v>
      </c>
      <c r="T196" s="6">
        <v>9.1403061291161277E-4</v>
      </c>
      <c r="U196" s="6">
        <v>0</v>
      </c>
      <c r="V196" s="6">
        <v>0</v>
      </c>
      <c r="W196" s="6">
        <v>2.1069726003807018E-2</v>
      </c>
      <c r="X196" s="6">
        <v>0</v>
      </c>
      <c r="Y196" s="6">
        <v>0</v>
      </c>
      <c r="Z196" s="6">
        <v>0</v>
      </c>
      <c r="AA196" s="6">
        <v>0</v>
      </c>
      <c r="AB196" s="7">
        <v>9.0845406643930995E-4</v>
      </c>
      <c r="AC196" s="6">
        <v>0</v>
      </c>
      <c r="AD196" s="6">
        <v>0</v>
      </c>
      <c r="AE196" s="6">
        <v>0</v>
      </c>
      <c r="AF196" s="6">
        <v>0</v>
      </c>
      <c r="AG196" s="6">
        <v>2.289221068315794E-2</v>
      </c>
    </row>
    <row r="197" spans="1:33" ht="18" x14ac:dyDescent="0.25">
      <c r="A197" s="33"/>
      <c r="B197" s="2" t="s">
        <v>29</v>
      </c>
      <c r="C197" s="3">
        <v>2.5842652677997877E-2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3">
        <v>0</v>
      </c>
      <c r="M197" s="3">
        <v>0</v>
      </c>
      <c r="N197" s="3">
        <v>0</v>
      </c>
      <c r="O197" s="3">
        <v>0</v>
      </c>
      <c r="P197" s="3">
        <v>2.5842652677997877E-2</v>
      </c>
      <c r="R197" s="33"/>
      <c r="S197" s="2" t="s">
        <v>29</v>
      </c>
      <c r="T197" s="3">
        <v>1.8089856874598513E-2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1.8089856874598513E-2</v>
      </c>
    </row>
    <row r="198" spans="1:33" ht="18" x14ac:dyDescent="0.25">
      <c r="A198" s="33"/>
      <c r="B198" s="5" t="s">
        <v>30</v>
      </c>
      <c r="C198" s="6">
        <v>2.7663751009275584E-2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7">
        <v>0</v>
      </c>
      <c r="L198" s="6">
        <v>0</v>
      </c>
      <c r="M198" s="6">
        <v>0</v>
      </c>
      <c r="N198" s="6">
        <v>0</v>
      </c>
      <c r="O198" s="6">
        <v>0</v>
      </c>
      <c r="P198" s="6">
        <v>2.7663751009275584E-2</v>
      </c>
      <c r="R198" s="33"/>
      <c r="S198" s="5" t="s">
        <v>30</v>
      </c>
      <c r="T198" s="6">
        <v>1.9917900726678421E-2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7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1.9917900726678421E-2</v>
      </c>
    </row>
    <row r="199" spans="1:33" ht="18" x14ac:dyDescent="0.25">
      <c r="A199" s="33"/>
      <c r="B199" s="2" t="s">
        <v>31</v>
      </c>
      <c r="C199" s="3">
        <v>2.3875370632591424E-2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3">
        <v>0</v>
      </c>
      <c r="M199" s="3">
        <v>0</v>
      </c>
      <c r="N199" s="3">
        <v>0</v>
      </c>
      <c r="O199" s="3">
        <v>0</v>
      </c>
      <c r="P199" s="3">
        <v>2.3875370632591424E-2</v>
      </c>
      <c r="R199" s="33"/>
      <c r="S199" s="2" t="s">
        <v>31</v>
      </c>
      <c r="T199" s="3">
        <v>1.7190266855465826E-2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1.7190266855465826E-2</v>
      </c>
    </row>
    <row r="200" spans="1:33" ht="18" x14ac:dyDescent="0.25">
      <c r="A200" s="33"/>
      <c r="B200" s="5" t="s">
        <v>32</v>
      </c>
      <c r="C200" s="6">
        <v>6.3700788144577677E-2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7">
        <v>0</v>
      </c>
      <c r="L200" s="6">
        <v>0</v>
      </c>
      <c r="M200" s="6">
        <v>0</v>
      </c>
      <c r="N200" s="6">
        <v>2.5736563425263838E-4</v>
      </c>
      <c r="O200" s="6">
        <v>7.3967729175093363E-4</v>
      </c>
      <c r="P200" s="6">
        <v>6.4697831070581246E-2</v>
      </c>
      <c r="R200" s="33"/>
      <c r="S200" s="5" t="s">
        <v>32</v>
      </c>
      <c r="T200" s="6">
        <v>4.4590551701204371E-2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7">
        <v>0</v>
      </c>
      <c r="AC200" s="6">
        <v>0</v>
      </c>
      <c r="AD200" s="6">
        <v>0</v>
      </c>
      <c r="AE200" s="6">
        <v>7.2062377590738748E-5</v>
      </c>
      <c r="AF200" s="6">
        <v>3.1806123545290144E-4</v>
      </c>
      <c r="AG200" s="6">
        <v>4.4980675314248014E-2</v>
      </c>
    </row>
    <row r="201" spans="1:33" ht="18" x14ac:dyDescent="0.25">
      <c r="A201" s="33"/>
      <c r="B201" s="2" t="s">
        <v>33</v>
      </c>
      <c r="C201" s="3">
        <v>0.25060023783255436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0.25060023783255436</v>
      </c>
      <c r="R201" s="33"/>
      <c r="S201" s="2" t="s">
        <v>33</v>
      </c>
      <c r="T201" s="3">
        <v>0.18795017837441577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0.18795017837441577</v>
      </c>
    </row>
    <row r="202" spans="1:33" ht="15.75" thickBot="1" x14ac:dyDescent="0.3">
      <c r="A202" s="29"/>
      <c r="B202" s="8" t="s">
        <v>23</v>
      </c>
      <c r="C202" s="9">
        <v>22.81114665216182</v>
      </c>
      <c r="D202" s="9">
        <v>13.775987733547602</v>
      </c>
      <c r="E202" s="9">
        <v>0</v>
      </c>
      <c r="F202" s="9">
        <v>10.928434178032177</v>
      </c>
      <c r="G202" s="9">
        <v>1.1491658486982881</v>
      </c>
      <c r="H202" s="9">
        <v>2.6227277329990453</v>
      </c>
      <c r="I202" s="9">
        <v>0.19572498469999552</v>
      </c>
      <c r="J202" s="9">
        <v>1.6841117517551125</v>
      </c>
      <c r="K202" s="9">
        <v>1.3976216406758615E-3</v>
      </c>
      <c r="L202" s="9">
        <v>0</v>
      </c>
      <c r="M202" s="9">
        <v>0</v>
      </c>
      <c r="N202" s="9">
        <v>2.5736563425263838E-4</v>
      </c>
      <c r="O202" s="9">
        <v>8.2324624730533493</v>
      </c>
      <c r="P202" s="9">
        <v>61.401416342222333</v>
      </c>
      <c r="R202" s="29"/>
      <c r="S202" s="8" t="s">
        <v>23</v>
      </c>
      <c r="T202" s="9">
        <v>17.316899796506249</v>
      </c>
      <c r="U202" s="9">
        <v>7.0195892389311521</v>
      </c>
      <c r="V202" s="9">
        <v>0</v>
      </c>
      <c r="W202" s="9">
        <v>3.4970989369702972</v>
      </c>
      <c r="X202" s="9">
        <v>0.3677330715834522</v>
      </c>
      <c r="Y202" s="9">
        <v>0.83927287455969446</v>
      </c>
      <c r="Z202" s="9">
        <v>6.263199510399857E-2</v>
      </c>
      <c r="AA202" s="9">
        <v>0.53891576056163604</v>
      </c>
      <c r="AB202" s="9">
        <v>9.0845406643930995E-4</v>
      </c>
      <c r="AC202" s="9">
        <v>0</v>
      </c>
      <c r="AD202" s="9">
        <v>0</v>
      </c>
      <c r="AE202" s="9">
        <v>7.2062377590738748E-5</v>
      </c>
      <c r="AF202" s="9">
        <v>4.278453213115383</v>
      </c>
      <c r="AG202" s="9">
        <v>33.92157540377589</v>
      </c>
    </row>
    <row r="209" spans="1:33" ht="15.75" thickBot="1" x14ac:dyDescent="0.3"/>
    <row r="210" spans="1:33" ht="15" customHeight="1" x14ac:dyDescent="0.25">
      <c r="A210" s="30" t="s">
        <v>89</v>
      </c>
      <c r="B210" s="30"/>
      <c r="C210" s="31" t="s">
        <v>10</v>
      </c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R210" s="30" t="s">
        <v>89</v>
      </c>
      <c r="S210" s="30"/>
      <c r="T210" s="31" t="s">
        <v>10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</row>
    <row r="211" spans="1:33" ht="18" x14ac:dyDescent="0.25">
      <c r="A211" s="10" t="s">
        <v>34</v>
      </c>
      <c r="B211" s="10"/>
      <c r="C211" s="1" t="s">
        <v>36</v>
      </c>
      <c r="D211" s="1" t="s">
        <v>11</v>
      </c>
      <c r="E211" s="1" t="s">
        <v>12</v>
      </c>
      <c r="F211" s="1" t="s">
        <v>13</v>
      </c>
      <c r="G211" s="1" t="s">
        <v>14</v>
      </c>
      <c r="H211" s="1" t="s">
        <v>15</v>
      </c>
      <c r="I211" s="1" t="s">
        <v>16</v>
      </c>
      <c r="J211" s="1" t="s">
        <v>17</v>
      </c>
      <c r="K211" s="1" t="s">
        <v>18</v>
      </c>
      <c r="L211" s="1" t="s">
        <v>19</v>
      </c>
      <c r="M211" s="1" t="s">
        <v>20</v>
      </c>
      <c r="N211" s="1" t="s">
        <v>21</v>
      </c>
      <c r="O211" s="1" t="s">
        <v>22</v>
      </c>
      <c r="P211" s="1" t="s">
        <v>23</v>
      </c>
      <c r="R211" s="10" t="s">
        <v>35</v>
      </c>
      <c r="S211" s="10"/>
      <c r="T211" s="1" t="s">
        <v>36</v>
      </c>
      <c r="U211" s="1" t="s">
        <v>11</v>
      </c>
      <c r="V211" s="1" t="s">
        <v>12</v>
      </c>
      <c r="W211" s="1" t="s">
        <v>13</v>
      </c>
      <c r="X211" s="1" t="s">
        <v>14</v>
      </c>
      <c r="Y211" s="1" t="s">
        <v>15</v>
      </c>
      <c r="Z211" s="1" t="s">
        <v>16</v>
      </c>
      <c r="AA211" s="1" t="s">
        <v>17</v>
      </c>
      <c r="AB211" s="1" t="s">
        <v>18</v>
      </c>
      <c r="AC211" s="1" t="s">
        <v>19</v>
      </c>
      <c r="AD211" s="1" t="s">
        <v>20</v>
      </c>
      <c r="AE211" s="1" t="s">
        <v>21</v>
      </c>
      <c r="AF211" s="1" t="s">
        <v>22</v>
      </c>
      <c r="AG211" s="1" t="s">
        <v>23</v>
      </c>
    </row>
    <row r="212" spans="1:33" ht="18" x14ac:dyDescent="0.25">
      <c r="A212" s="33" t="s">
        <v>24</v>
      </c>
      <c r="B212" s="2" t="s">
        <v>40</v>
      </c>
      <c r="C212" s="3">
        <v>11.416494708540286</v>
      </c>
      <c r="D212" s="3">
        <v>88.094325095107962</v>
      </c>
      <c r="E212" s="3">
        <v>0</v>
      </c>
      <c r="F212" s="3">
        <v>68.786633848817942</v>
      </c>
      <c r="G212" s="3">
        <v>7.3562622537400246</v>
      </c>
      <c r="H212" s="3">
        <v>16.890791547881321</v>
      </c>
      <c r="I212" s="3">
        <v>1.2605006138016417</v>
      </c>
      <c r="J212" s="3">
        <v>10.845952549449484</v>
      </c>
      <c r="K212" s="3">
        <v>0</v>
      </c>
      <c r="L212" s="3">
        <v>0</v>
      </c>
      <c r="M212" s="3">
        <v>0</v>
      </c>
      <c r="N212" s="3">
        <v>0</v>
      </c>
      <c r="O212" s="3">
        <v>53.013628549297316</v>
      </c>
      <c r="P212" s="3">
        <v>257.66458916663595</v>
      </c>
      <c r="R212" s="33" t="s">
        <v>24</v>
      </c>
      <c r="S212" s="2" t="s">
        <v>40</v>
      </c>
      <c r="T212" s="3">
        <v>7.4212550169491953</v>
      </c>
      <c r="U212" s="3">
        <v>44.932174143754423</v>
      </c>
      <c r="V212" s="3">
        <v>0</v>
      </c>
      <c r="W212" s="3">
        <v>22.011722831621743</v>
      </c>
      <c r="X212" s="3">
        <v>2.3540039211968078</v>
      </c>
      <c r="Y212" s="3">
        <v>5.4050532953220225</v>
      </c>
      <c r="Z212" s="3">
        <v>0.40336019641652537</v>
      </c>
      <c r="AA212" s="3">
        <v>3.4707048158238347</v>
      </c>
      <c r="AB212" s="3">
        <v>0</v>
      </c>
      <c r="AC212" s="3">
        <v>0</v>
      </c>
      <c r="AD212" s="3">
        <v>0</v>
      </c>
      <c r="AE212" s="3">
        <v>0</v>
      </c>
      <c r="AF212" s="3">
        <v>27.551883542802265</v>
      </c>
      <c r="AG212" s="3">
        <v>113.55015776388683</v>
      </c>
    </row>
    <row r="213" spans="1:33" ht="27" x14ac:dyDescent="0.25">
      <c r="A213" s="33"/>
      <c r="B213" s="5" t="s">
        <v>43</v>
      </c>
      <c r="C213" s="6">
        <v>11.643562340187094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7">
        <v>0</v>
      </c>
      <c r="L213" s="6">
        <v>0</v>
      </c>
      <c r="M213" s="6">
        <v>0</v>
      </c>
      <c r="N213" s="6">
        <v>0</v>
      </c>
      <c r="O213" s="6">
        <v>0</v>
      </c>
      <c r="P213" s="12">
        <v>11.643562340187094</v>
      </c>
      <c r="R213" s="33"/>
      <c r="S213" s="5" t="s">
        <v>43</v>
      </c>
      <c r="T213" s="6">
        <v>6.9861374041122559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7">
        <v>0</v>
      </c>
      <c r="AC213" s="6">
        <v>0</v>
      </c>
      <c r="AD213" s="6">
        <v>0</v>
      </c>
      <c r="AE213" s="6">
        <v>0</v>
      </c>
      <c r="AF213" s="6">
        <v>0</v>
      </c>
      <c r="AG213" s="12">
        <v>6.9861374041122559</v>
      </c>
    </row>
    <row r="214" spans="1:33" x14ac:dyDescent="0.25">
      <c r="A214" s="33"/>
      <c r="B214" s="2" t="s">
        <v>41</v>
      </c>
      <c r="C214" s="3">
        <v>6.7583571349119316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3">
        <v>0</v>
      </c>
      <c r="M214" s="3">
        <v>0</v>
      </c>
      <c r="N214" s="3">
        <v>0</v>
      </c>
      <c r="O214" s="3">
        <v>0</v>
      </c>
      <c r="P214" s="3">
        <v>6.7583571349119316</v>
      </c>
      <c r="R214" s="33"/>
      <c r="S214" s="2" t="s">
        <v>41</v>
      </c>
      <c r="T214" s="3">
        <v>5.0687678511839485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5.0687678511839485</v>
      </c>
    </row>
    <row r="215" spans="1:33" ht="18" x14ac:dyDescent="0.25">
      <c r="A215" s="33"/>
      <c r="B215" s="5" t="s">
        <v>42</v>
      </c>
      <c r="C215" s="6">
        <v>110.8105077254375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7">
        <v>0</v>
      </c>
      <c r="L215" s="6">
        <v>0</v>
      </c>
      <c r="M215" s="6">
        <v>0</v>
      </c>
      <c r="N215" s="6">
        <v>0</v>
      </c>
      <c r="O215" s="6">
        <v>0</v>
      </c>
      <c r="P215" s="6">
        <v>110.8105077254375</v>
      </c>
      <c r="R215" s="33"/>
      <c r="S215" s="5" t="s">
        <v>42</v>
      </c>
      <c r="T215" s="6">
        <v>89.294842632798165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7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89.294842632798165</v>
      </c>
    </row>
    <row r="216" spans="1:33" x14ac:dyDescent="0.25">
      <c r="A216" s="33"/>
      <c r="B216" s="2" t="s">
        <v>25</v>
      </c>
      <c r="C216" s="3">
        <v>3.1556065776746367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3">
        <v>0</v>
      </c>
      <c r="M216" s="3">
        <v>0</v>
      </c>
      <c r="N216" s="3">
        <v>0</v>
      </c>
      <c r="O216" s="3">
        <v>0</v>
      </c>
      <c r="P216" s="3">
        <v>3.1556065776746367</v>
      </c>
      <c r="R216" s="33"/>
      <c r="S216" s="2" t="s">
        <v>25</v>
      </c>
      <c r="T216" s="3">
        <v>0.50489705242794192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0.50489705242794192</v>
      </c>
    </row>
    <row r="217" spans="1:33" x14ac:dyDescent="0.25">
      <c r="A217" s="33"/>
      <c r="B217" s="5" t="s">
        <v>26</v>
      </c>
      <c r="C217" s="6">
        <v>0.27953861230887539</v>
      </c>
      <c r="D217" s="6">
        <v>0.62526796286016362</v>
      </c>
      <c r="E217" s="6">
        <v>0</v>
      </c>
      <c r="F217" s="6">
        <v>1.1702140328483646</v>
      </c>
      <c r="G217" s="6">
        <v>4.4552005432630555E-2</v>
      </c>
      <c r="H217" s="6">
        <v>0</v>
      </c>
      <c r="I217" s="6">
        <v>0</v>
      </c>
      <c r="J217" s="6">
        <v>0</v>
      </c>
      <c r="K217" s="7">
        <v>0</v>
      </c>
      <c r="L217" s="6">
        <v>0</v>
      </c>
      <c r="M217" s="6">
        <v>0</v>
      </c>
      <c r="N217" s="6">
        <v>0</v>
      </c>
      <c r="O217" s="6">
        <v>0</v>
      </c>
      <c r="P217" s="6">
        <v>2.1195726134500346</v>
      </c>
      <c r="R217" s="33"/>
      <c r="S217" s="5" t="s">
        <v>26</v>
      </c>
      <c r="T217" s="6">
        <v>0.20126780086239027</v>
      </c>
      <c r="U217" s="6">
        <v>0.275117903658472</v>
      </c>
      <c r="V217" s="6">
        <v>0</v>
      </c>
      <c r="W217" s="6">
        <v>0.37446849051147668</v>
      </c>
      <c r="X217" s="6">
        <v>1.4256641738441779E-2</v>
      </c>
      <c r="Y217" s="6">
        <v>0</v>
      </c>
      <c r="Z217" s="6">
        <v>0</v>
      </c>
      <c r="AA217" s="6">
        <v>0</v>
      </c>
      <c r="AB217" s="7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0.86511083677078071</v>
      </c>
    </row>
    <row r="218" spans="1:33" ht="18" x14ac:dyDescent="0.25">
      <c r="A218" s="33"/>
      <c r="B218" s="2" t="s">
        <v>27</v>
      </c>
      <c r="C218" s="3">
        <v>0.31250332657654883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0.31250332657654883</v>
      </c>
      <c r="R218" s="33"/>
      <c r="S218" s="2" t="s">
        <v>27</v>
      </c>
      <c r="T218" s="3">
        <v>0.18750199594592928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0.18750199594592928</v>
      </c>
    </row>
    <row r="219" spans="1:33" ht="18" x14ac:dyDescent="0.25">
      <c r="A219" s="33"/>
      <c r="B219" s="5" t="s">
        <v>28</v>
      </c>
      <c r="C219" s="6">
        <v>8.4092932041832415E-3</v>
      </c>
      <c r="D219" s="6">
        <v>0</v>
      </c>
      <c r="E219" s="6">
        <v>0</v>
      </c>
      <c r="F219" s="6">
        <v>0.42403890401913147</v>
      </c>
      <c r="G219" s="6">
        <v>0</v>
      </c>
      <c r="H219" s="6">
        <v>0</v>
      </c>
      <c r="I219" s="6">
        <v>0</v>
      </c>
      <c r="J219" s="6">
        <v>0</v>
      </c>
      <c r="K219" s="7">
        <v>9.0009098155490689E-3</v>
      </c>
      <c r="L219" s="6">
        <v>0</v>
      </c>
      <c r="M219" s="6">
        <v>0</v>
      </c>
      <c r="N219" s="6">
        <v>0</v>
      </c>
      <c r="O219" s="6">
        <v>0</v>
      </c>
      <c r="P219" s="6">
        <v>0.44144910703886381</v>
      </c>
      <c r="R219" s="33"/>
      <c r="S219" s="5" t="s">
        <v>28</v>
      </c>
      <c r="T219" s="6">
        <v>5.8865052429282689E-3</v>
      </c>
      <c r="U219" s="6">
        <v>0</v>
      </c>
      <c r="V219" s="6">
        <v>0</v>
      </c>
      <c r="W219" s="6">
        <v>0.13569244928612206</v>
      </c>
      <c r="X219" s="6">
        <v>0</v>
      </c>
      <c r="Y219" s="6">
        <v>0</v>
      </c>
      <c r="Z219" s="6">
        <v>0</v>
      </c>
      <c r="AA219" s="6">
        <v>0</v>
      </c>
      <c r="AB219" s="7">
        <v>5.8505913801068952E-3</v>
      </c>
      <c r="AC219" s="6">
        <v>0</v>
      </c>
      <c r="AD219" s="6">
        <v>0</v>
      </c>
      <c r="AE219" s="6">
        <v>0</v>
      </c>
      <c r="AF219" s="6">
        <v>0</v>
      </c>
      <c r="AG219" s="6">
        <v>0.14742954590915724</v>
      </c>
    </row>
    <row r="220" spans="1:33" ht="18" x14ac:dyDescent="0.25">
      <c r="A220" s="33"/>
      <c r="B220" s="2" t="s">
        <v>29</v>
      </c>
      <c r="C220" s="3">
        <v>0.16643087040118548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0.16643087040118548</v>
      </c>
      <c r="R220" s="33"/>
      <c r="S220" s="2" t="s">
        <v>29</v>
      </c>
      <c r="T220" s="3">
        <v>0.11650160928082982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0.11650160928082982</v>
      </c>
    </row>
    <row r="221" spans="1:33" ht="18" x14ac:dyDescent="0.25">
      <c r="A221" s="33"/>
      <c r="B221" s="5" t="s">
        <v>30</v>
      </c>
      <c r="C221" s="6">
        <v>0.17815903871800615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7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0.17815903871800615</v>
      </c>
      <c r="R221" s="33"/>
      <c r="S221" s="5" t="s">
        <v>30</v>
      </c>
      <c r="T221" s="6">
        <v>0.12827450787696443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7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0.12827450787696443</v>
      </c>
    </row>
    <row r="222" spans="1:33" ht="18" x14ac:dyDescent="0.25">
      <c r="A222" s="33"/>
      <c r="B222" s="2" t="s">
        <v>31</v>
      </c>
      <c r="C222" s="3">
        <v>0.15376125527996462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0.15376125527996462</v>
      </c>
      <c r="R222" s="33"/>
      <c r="S222" s="2" t="s">
        <v>31</v>
      </c>
      <c r="T222" s="3">
        <v>0.11070810380157452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0.11070810380157452</v>
      </c>
    </row>
    <row r="223" spans="1:33" ht="18" x14ac:dyDescent="0.25">
      <c r="A223" s="33"/>
      <c r="B223" s="5" t="s">
        <v>32</v>
      </c>
      <c r="C223" s="6">
        <v>0.41024339676900923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7">
        <v>0</v>
      </c>
      <c r="L223" s="6">
        <v>0</v>
      </c>
      <c r="M223" s="6">
        <v>0</v>
      </c>
      <c r="N223" s="6">
        <v>1.6574763842447085E-3</v>
      </c>
      <c r="O223" s="6">
        <v>4.7636416050628469E-3</v>
      </c>
      <c r="P223" s="6">
        <v>0.41666451475831678</v>
      </c>
      <c r="R223" s="33"/>
      <c r="S223" s="5" t="s">
        <v>32</v>
      </c>
      <c r="T223" s="6">
        <v>0.28717037773830645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7">
        <v>0</v>
      </c>
      <c r="AC223" s="6">
        <v>0</v>
      </c>
      <c r="AD223" s="6">
        <v>0</v>
      </c>
      <c r="AE223" s="6">
        <v>4.6409338758851841E-4</v>
      </c>
      <c r="AF223" s="6">
        <v>2.048365890177024E-3</v>
      </c>
      <c r="AG223" s="6">
        <v>0.289682837016072</v>
      </c>
    </row>
    <row r="224" spans="1:33" ht="18" x14ac:dyDescent="0.25">
      <c r="A224" s="33"/>
      <c r="B224" s="2" t="s">
        <v>33</v>
      </c>
      <c r="C224" s="3">
        <v>1.6139061351362538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3">
        <v>0</v>
      </c>
      <c r="M224" s="3">
        <v>0</v>
      </c>
      <c r="N224" s="3">
        <v>0</v>
      </c>
      <c r="O224" s="3">
        <v>0</v>
      </c>
      <c r="P224" s="3">
        <v>1.6139061351362538</v>
      </c>
      <c r="R224" s="33"/>
      <c r="S224" s="2" t="s">
        <v>33</v>
      </c>
      <c r="T224" s="3">
        <v>1.2104296013521902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1.2104296013521902</v>
      </c>
    </row>
    <row r="225" spans="1:33" ht="15.75" thickBot="1" x14ac:dyDescent="0.3">
      <c r="A225" s="29"/>
      <c r="B225" s="8" t="s">
        <v>23</v>
      </c>
      <c r="C225" s="9">
        <v>146.90748041514544</v>
      </c>
      <c r="D225" s="9">
        <v>88.719593057968126</v>
      </c>
      <c r="E225" s="9">
        <v>0</v>
      </c>
      <c r="F225" s="9">
        <v>70.380886785685433</v>
      </c>
      <c r="G225" s="9">
        <v>7.4008142591726553</v>
      </c>
      <c r="H225" s="9">
        <v>16.890791547881321</v>
      </c>
      <c r="I225" s="9">
        <v>1.2605006138016417</v>
      </c>
      <c r="J225" s="9">
        <v>10.845952549449484</v>
      </c>
      <c r="K225" s="9">
        <v>9.0009098155490689E-3</v>
      </c>
      <c r="L225" s="9">
        <v>0</v>
      </c>
      <c r="M225" s="9">
        <v>0</v>
      </c>
      <c r="N225" s="9">
        <v>1.6574763842447085E-3</v>
      </c>
      <c r="O225" s="9">
        <v>53.018392190902375</v>
      </c>
      <c r="P225" s="9">
        <v>395.43506980620629</v>
      </c>
      <c r="R225" s="29"/>
      <c r="S225" s="8" t="s">
        <v>23</v>
      </c>
      <c r="T225" s="9">
        <v>111.5236404595726</v>
      </c>
      <c r="U225" s="9">
        <v>45.207292047412892</v>
      </c>
      <c r="V225" s="9">
        <v>0</v>
      </c>
      <c r="W225" s="9">
        <v>22.52188377141934</v>
      </c>
      <c r="X225" s="9">
        <v>2.3682605629352498</v>
      </c>
      <c r="Y225" s="9">
        <v>5.4050532953220225</v>
      </c>
      <c r="Z225" s="9">
        <v>0.40336019641652537</v>
      </c>
      <c r="AA225" s="9">
        <v>3.4707048158238347</v>
      </c>
      <c r="AB225" s="9">
        <v>5.8505913801068952E-3</v>
      </c>
      <c r="AC225" s="9">
        <v>0</v>
      </c>
      <c r="AD225" s="9">
        <v>0</v>
      </c>
      <c r="AE225" s="9">
        <v>4.6409338758851841E-4</v>
      </c>
      <c r="AF225" s="9">
        <v>27.553931908692441</v>
      </c>
      <c r="AG225" s="9">
        <v>218.46044174236263</v>
      </c>
    </row>
    <row r="232" spans="1:33" ht="15.75" thickBot="1" x14ac:dyDescent="0.3"/>
    <row r="233" spans="1:33" ht="15" customHeight="1" x14ac:dyDescent="0.25">
      <c r="A233" s="30" t="s">
        <v>90</v>
      </c>
      <c r="B233" s="30"/>
      <c r="C233" s="31" t="s">
        <v>10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R233" s="30" t="s">
        <v>90</v>
      </c>
      <c r="S233" s="30"/>
      <c r="T233" s="31" t="s">
        <v>10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</row>
    <row r="234" spans="1:33" ht="18" x14ac:dyDescent="0.25">
      <c r="A234" s="10" t="s">
        <v>34</v>
      </c>
      <c r="B234" s="10"/>
      <c r="C234" s="1" t="s">
        <v>36</v>
      </c>
      <c r="D234" s="1" t="s">
        <v>11</v>
      </c>
      <c r="E234" s="1" t="s">
        <v>12</v>
      </c>
      <c r="F234" s="1" t="s">
        <v>13</v>
      </c>
      <c r="G234" s="1" t="s">
        <v>14</v>
      </c>
      <c r="H234" s="1" t="s">
        <v>15</v>
      </c>
      <c r="I234" s="1" t="s">
        <v>16</v>
      </c>
      <c r="J234" s="1" t="s">
        <v>17</v>
      </c>
      <c r="K234" s="1" t="s">
        <v>18</v>
      </c>
      <c r="L234" s="1" t="s">
        <v>19</v>
      </c>
      <c r="M234" s="1" t="s">
        <v>20</v>
      </c>
      <c r="N234" s="1" t="s">
        <v>21</v>
      </c>
      <c r="O234" s="1" t="s">
        <v>22</v>
      </c>
      <c r="P234" s="1" t="s">
        <v>23</v>
      </c>
      <c r="R234" s="10" t="s">
        <v>35</v>
      </c>
      <c r="S234" s="10"/>
      <c r="T234" s="1" t="s">
        <v>36</v>
      </c>
      <c r="U234" s="1" t="s">
        <v>11</v>
      </c>
      <c r="V234" s="1" t="s">
        <v>12</v>
      </c>
      <c r="W234" s="1" t="s">
        <v>13</v>
      </c>
      <c r="X234" s="1" t="s">
        <v>14</v>
      </c>
      <c r="Y234" s="1" t="s">
        <v>15</v>
      </c>
      <c r="Z234" s="1" t="s">
        <v>16</v>
      </c>
      <c r="AA234" s="1" t="s">
        <v>17</v>
      </c>
      <c r="AB234" s="1" t="s">
        <v>18</v>
      </c>
      <c r="AC234" s="1" t="s">
        <v>19</v>
      </c>
      <c r="AD234" s="1" t="s">
        <v>20</v>
      </c>
      <c r="AE234" s="1" t="s">
        <v>21</v>
      </c>
      <c r="AF234" s="1" t="s">
        <v>22</v>
      </c>
      <c r="AG234" s="1" t="s">
        <v>23</v>
      </c>
    </row>
    <row r="235" spans="1:33" ht="18" x14ac:dyDescent="0.25">
      <c r="A235" s="33" t="s">
        <v>24</v>
      </c>
      <c r="B235" s="2" t="s">
        <v>40</v>
      </c>
      <c r="C235" s="3">
        <v>98.254997523270248</v>
      </c>
      <c r="D235" s="3">
        <v>758.1755972399269</v>
      </c>
      <c r="E235" s="3">
        <v>1589.6487787864939</v>
      </c>
      <c r="F235" s="3">
        <v>592.00575229048252</v>
      </c>
      <c r="G235" s="3">
        <v>63.310985374614027</v>
      </c>
      <c r="H235" s="3">
        <v>145.36902298580841</v>
      </c>
      <c r="I235" s="3">
        <v>10.848381035425231</v>
      </c>
      <c r="J235" s="3">
        <v>93.34467961400405</v>
      </c>
      <c r="K235" s="3">
        <v>0</v>
      </c>
      <c r="L235" s="3">
        <v>290.32671125499286</v>
      </c>
      <c r="M235" s="3">
        <v>78.726528230648427</v>
      </c>
      <c r="N235" s="3">
        <v>0</v>
      </c>
      <c r="O235" s="3">
        <v>456.25685245701663</v>
      </c>
      <c r="P235" s="3">
        <v>4176.2682867926833</v>
      </c>
      <c r="R235" s="33" t="s">
        <v>24</v>
      </c>
      <c r="S235" s="2" t="s">
        <v>40</v>
      </c>
      <c r="T235" s="3">
        <v>63.870339532889126</v>
      </c>
      <c r="U235" s="3">
        <v>386.70456842652152</v>
      </c>
      <c r="V235" s="3">
        <v>916.0062127001919</v>
      </c>
      <c r="W235" s="3">
        <v>189.4418407329544</v>
      </c>
      <c r="X235" s="3">
        <v>20.259515319876488</v>
      </c>
      <c r="Y235" s="3">
        <v>46.518087355458697</v>
      </c>
      <c r="Z235" s="3">
        <v>3.4714819313360739</v>
      </c>
      <c r="AA235" s="3">
        <v>29.870297476481298</v>
      </c>
      <c r="AB235" s="3">
        <v>0</v>
      </c>
      <c r="AC235" s="3">
        <v>174.19602675299572</v>
      </c>
      <c r="AD235" s="3">
        <v>43.962459992365382</v>
      </c>
      <c r="AE235" s="3">
        <v>0</v>
      </c>
      <c r="AF235" s="3">
        <v>237.1227174689943</v>
      </c>
      <c r="AG235" s="3">
        <v>2111.4235476900649</v>
      </c>
    </row>
    <row r="236" spans="1:33" ht="27" x14ac:dyDescent="0.25">
      <c r="A236" s="33"/>
      <c r="B236" s="5" t="s">
        <v>43</v>
      </c>
      <c r="C236" s="6">
        <v>100.20923392898436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7">
        <v>0</v>
      </c>
      <c r="L236" s="6">
        <v>0</v>
      </c>
      <c r="M236" s="6">
        <v>0</v>
      </c>
      <c r="N236" s="6">
        <v>0</v>
      </c>
      <c r="O236" s="6">
        <v>0</v>
      </c>
      <c r="P236" s="12">
        <v>100.20923392898436</v>
      </c>
      <c r="R236" s="33"/>
      <c r="S236" s="5" t="s">
        <v>43</v>
      </c>
      <c r="T236" s="6">
        <v>60.125540357390612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7">
        <v>0</v>
      </c>
      <c r="AC236" s="6">
        <v>0</v>
      </c>
      <c r="AD236" s="6">
        <v>0</v>
      </c>
      <c r="AE236" s="6">
        <v>0</v>
      </c>
      <c r="AF236" s="6">
        <v>0</v>
      </c>
      <c r="AG236" s="12">
        <v>60.125540357390612</v>
      </c>
    </row>
    <row r="237" spans="1:33" x14ac:dyDescent="0.25">
      <c r="A237" s="33"/>
      <c r="B237" s="2" t="s">
        <v>41</v>
      </c>
      <c r="C237" s="3">
        <v>58.165170703000499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3">
        <v>0</v>
      </c>
      <c r="M237" s="3">
        <v>0</v>
      </c>
      <c r="N237" s="3">
        <v>0</v>
      </c>
      <c r="O237" s="3">
        <v>0</v>
      </c>
      <c r="P237" s="3">
        <v>58.165170703000499</v>
      </c>
      <c r="R237" s="33"/>
      <c r="S237" s="2" t="s">
        <v>41</v>
      </c>
      <c r="T237" s="3">
        <v>43.62387802725037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43.62387802725037</v>
      </c>
    </row>
    <row r="238" spans="1:33" ht="18" x14ac:dyDescent="0.25">
      <c r="A238" s="33"/>
      <c r="B238" s="5" t="s">
        <v>42</v>
      </c>
      <c r="C238" s="6">
        <v>953.6803055644109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7">
        <v>0</v>
      </c>
      <c r="L238" s="6">
        <v>0</v>
      </c>
      <c r="M238" s="6">
        <v>0</v>
      </c>
      <c r="N238" s="6">
        <v>0</v>
      </c>
      <c r="O238" s="6">
        <v>0</v>
      </c>
      <c r="P238" s="6">
        <v>953.6803055644109</v>
      </c>
      <c r="R238" s="33"/>
      <c r="S238" s="5" t="s">
        <v>42</v>
      </c>
      <c r="T238" s="6">
        <v>768.50773952210693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7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768.50773952210693</v>
      </c>
    </row>
    <row r="239" spans="1:33" x14ac:dyDescent="0.25">
      <c r="A239" s="33"/>
      <c r="B239" s="2" t="s">
        <v>25</v>
      </c>
      <c r="C239" s="3">
        <v>27.158433861655972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3">
        <v>0</v>
      </c>
      <c r="M239" s="3">
        <v>0</v>
      </c>
      <c r="N239" s="3">
        <v>0</v>
      </c>
      <c r="O239" s="3">
        <v>0</v>
      </c>
      <c r="P239" s="3">
        <v>27.158433861655972</v>
      </c>
      <c r="R239" s="33"/>
      <c r="S239" s="2" t="s">
        <v>25</v>
      </c>
      <c r="T239" s="3">
        <v>4.3453494178649557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4.3453494178649557</v>
      </c>
    </row>
    <row r="240" spans="1:33" x14ac:dyDescent="0.25">
      <c r="A240" s="33"/>
      <c r="B240" s="5" t="s">
        <v>26</v>
      </c>
      <c r="C240" s="6">
        <v>2.4058230097124764</v>
      </c>
      <c r="D240" s="6">
        <v>5.3813104381546877</v>
      </c>
      <c r="E240" s="6">
        <v>0.59191643162927732</v>
      </c>
      <c r="F240" s="6">
        <v>10.07133799249257</v>
      </c>
      <c r="G240" s="6">
        <v>0.38343268185156804</v>
      </c>
      <c r="H240" s="6">
        <v>0</v>
      </c>
      <c r="I240" s="6">
        <v>0</v>
      </c>
      <c r="J240" s="6">
        <v>0</v>
      </c>
      <c r="K240" s="7">
        <v>0</v>
      </c>
      <c r="L240" s="6">
        <v>0</v>
      </c>
      <c r="M240" s="6">
        <v>0</v>
      </c>
      <c r="N240" s="6">
        <v>0</v>
      </c>
      <c r="O240" s="6">
        <v>0</v>
      </c>
      <c r="P240" s="6">
        <v>18.833820553840578</v>
      </c>
      <c r="R240" s="33"/>
      <c r="S240" s="5" t="s">
        <v>26</v>
      </c>
      <c r="T240" s="6">
        <v>1.732192566992983</v>
      </c>
      <c r="U240" s="6">
        <v>2.3677765927880627</v>
      </c>
      <c r="V240" s="6">
        <v>0.26044322991688201</v>
      </c>
      <c r="W240" s="6">
        <v>3.2228281575976223</v>
      </c>
      <c r="X240" s="6">
        <v>0.12269845819250177</v>
      </c>
      <c r="Y240" s="6">
        <v>0</v>
      </c>
      <c r="Z240" s="6">
        <v>0</v>
      </c>
      <c r="AA240" s="6">
        <v>0</v>
      </c>
      <c r="AB240" s="7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7.7059390054880526</v>
      </c>
    </row>
    <row r="241" spans="1:33" ht="18" x14ac:dyDescent="0.25">
      <c r="A241" s="33"/>
      <c r="B241" s="2" t="s">
        <v>27</v>
      </c>
      <c r="C241" s="3">
        <v>2.6895307502593728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3">
        <v>0</v>
      </c>
      <c r="M241" s="3">
        <v>0</v>
      </c>
      <c r="N241" s="3">
        <v>0</v>
      </c>
      <c r="O241" s="3">
        <v>0</v>
      </c>
      <c r="P241" s="3">
        <v>2.6895307502593728</v>
      </c>
      <c r="R241" s="33"/>
      <c r="S241" s="2" t="s">
        <v>27</v>
      </c>
      <c r="T241" s="3">
        <v>1.6137184501556237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1.6137184501556237</v>
      </c>
    </row>
    <row r="242" spans="1:33" ht="18" x14ac:dyDescent="0.25">
      <c r="A242" s="33"/>
      <c r="B242" s="5" t="s">
        <v>28</v>
      </c>
      <c r="C242" s="6">
        <v>7.2373798091579261E-2</v>
      </c>
      <c r="D242" s="6">
        <v>0</v>
      </c>
      <c r="E242" s="6">
        <v>0</v>
      </c>
      <c r="F242" s="6">
        <v>3.6494513007571956</v>
      </c>
      <c r="G242" s="6">
        <v>0</v>
      </c>
      <c r="H242" s="6">
        <v>0</v>
      </c>
      <c r="I242" s="6">
        <v>0</v>
      </c>
      <c r="J242" s="6">
        <v>0</v>
      </c>
      <c r="K242" s="7">
        <v>7.7465491309900492E-2</v>
      </c>
      <c r="L242" s="6">
        <v>0</v>
      </c>
      <c r="M242" s="6">
        <v>0</v>
      </c>
      <c r="N242" s="6">
        <v>0</v>
      </c>
      <c r="O242" s="6">
        <v>0</v>
      </c>
      <c r="P242" s="6">
        <v>3.7992905901586753</v>
      </c>
      <c r="R242" s="33"/>
      <c r="S242" s="5" t="s">
        <v>28</v>
      </c>
      <c r="T242" s="6">
        <v>5.0661658664105477E-2</v>
      </c>
      <c r="U242" s="6">
        <v>0</v>
      </c>
      <c r="V242" s="6">
        <v>0</v>
      </c>
      <c r="W242" s="6">
        <v>1.1678244162423026</v>
      </c>
      <c r="X242" s="6">
        <v>0</v>
      </c>
      <c r="Y242" s="6">
        <v>0</v>
      </c>
      <c r="Z242" s="6">
        <v>0</v>
      </c>
      <c r="AA242" s="6">
        <v>0</v>
      </c>
      <c r="AB242" s="7">
        <v>5.0352569351435318E-2</v>
      </c>
      <c r="AC242" s="6">
        <v>0</v>
      </c>
      <c r="AD242" s="6">
        <v>0</v>
      </c>
      <c r="AE242" s="6">
        <v>0</v>
      </c>
      <c r="AF242" s="6">
        <v>0</v>
      </c>
      <c r="AG242" s="6">
        <v>1.2688386442578434</v>
      </c>
    </row>
    <row r="243" spans="1:33" ht="18" x14ac:dyDescent="0.25">
      <c r="A243" s="33"/>
      <c r="B243" s="2" t="s">
        <v>29</v>
      </c>
      <c r="C243" s="3">
        <v>1.4323717722946367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3">
        <v>0</v>
      </c>
      <c r="M243" s="3">
        <v>0</v>
      </c>
      <c r="N243" s="3">
        <v>0</v>
      </c>
      <c r="O243" s="3">
        <v>0</v>
      </c>
      <c r="P243" s="3">
        <v>1.4323717722946367</v>
      </c>
      <c r="R243" s="33"/>
      <c r="S243" s="2" t="s">
        <v>29</v>
      </c>
      <c r="T243" s="3">
        <v>1.0026602406062457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1.0026602406062457</v>
      </c>
    </row>
    <row r="244" spans="1:33" ht="18" x14ac:dyDescent="0.25">
      <c r="A244" s="33"/>
      <c r="B244" s="5" t="s">
        <v>30</v>
      </c>
      <c r="C244" s="6">
        <v>1.5333091596749922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7">
        <v>0</v>
      </c>
      <c r="L244" s="6">
        <v>0</v>
      </c>
      <c r="M244" s="6">
        <v>0</v>
      </c>
      <c r="N244" s="6">
        <v>0</v>
      </c>
      <c r="O244" s="6">
        <v>0</v>
      </c>
      <c r="P244" s="6">
        <v>1.5333091596749922</v>
      </c>
      <c r="R244" s="33"/>
      <c r="S244" s="5" t="s">
        <v>30</v>
      </c>
      <c r="T244" s="6">
        <v>1.1039825949659943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7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1.1039825949659943</v>
      </c>
    </row>
    <row r="245" spans="1:33" ht="18" x14ac:dyDescent="0.25">
      <c r="A245" s="33"/>
      <c r="B245" s="2" t="s">
        <v>31</v>
      </c>
      <c r="C245" s="3">
        <v>1.3233319107489458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3">
        <v>0</v>
      </c>
      <c r="M245" s="3">
        <v>0</v>
      </c>
      <c r="N245" s="3">
        <v>0</v>
      </c>
      <c r="O245" s="3">
        <v>0</v>
      </c>
      <c r="P245" s="3">
        <v>1.3233319107489458</v>
      </c>
      <c r="R245" s="33"/>
      <c r="S245" s="2" t="s">
        <v>31</v>
      </c>
      <c r="T245" s="3">
        <v>0.95279897573924099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0.95279897573924099</v>
      </c>
    </row>
    <row r="246" spans="1:33" ht="18" x14ac:dyDescent="0.25">
      <c r="A246" s="33"/>
      <c r="B246" s="5" t="s">
        <v>32</v>
      </c>
      <c r="C246" s="6">
        <v>3.5307215535538763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7">
        <v>0</v>
      </c>
      <c r="L246" s="6">
        <v>0</v>
      </c>
      <c r="M246" s="6">
        <v>0</v>
      </c>
      <c r="N246" s="6">
        <v>1.4264915999743451E-2</v>
      </c>
      <c r="O246" s="6">
        <v>4.0997837432278042E-2</v>
      </c>
      <c r="P246" s="6">
        <v>3.5859843069858979</v>
      </c>
      <c r="R246" s="33"/>
      <c r="S246" s="5" t="s">
        <v>32</v>
      </c>
      <c r="T246" s="6">
        <v>2.4715050874877131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7">
        <v>0</v>
      </c>
      <c r="AC246" s="6">
        <v>0</v>
      </c>
      <c r="AD246" s="6">
        <v>0</v>
      </c>
      <c r="AE246" s="6">
        <v>3.994176479928167E-3</v>
      </c>
      <c r="AF246" s="6">
        <v>1.7629070095879558E-2</v>
      </c>
      <c r="AG246" s="6">
        <v>2.4931283340635209</v>
      </c>
    </row>
    <row r="247" spans="1:33" ht="18" x14ac:dyDescent="0.25">
      <c r="A247" s="33"/>
      <c r="B247" s="2" t="s">
        <v>33</v>
      </c>
      <c r="C247" s="3">
        <v>13.889932712181725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3">
        <v>0</v>
      </c>
      <c r="M247" s="3">
        <v>0</v>
      </c>
      <c r="N247" s="3">
        <v>0</v>
      </c>
      <c r="O247" s="3">
        <v>0</v>
      </c>
      <c r="P247" s="3">
        <v>13.889932712181725</v>
      </c>
      <c r="R247" s="33"/>
      <c r="S247" s="2" t="s">
        <v>33</v>
      </c>
      <c r="T247" s="3">
        <v>10.417449534136294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10.417449534136294</v>
      </c>
    </row>
    <row r="248" spans="1:33" ht="15.75" thickBot="1" x14ac:dyDescent="0.3">
      <c r="A248" s="29"/>
      <c r="B248" s="8" t="s">
        <v>23</v>
      </c>
      <c r="C248" s="9">
        <v>1264.3455362478394</v>
      </c>
      <c r="D248" s="9">
        <v>763.55690767808164</v>
      </c>
      <c r="E248" s="9">
        <v>1590.2406952181232</v>
      </c>
      <c r="F248" s="9">
        <v>605.72654158373223</v>
      </c>
      <c r="G248" s="9">
        <v>63.694418056465594</v>
      </c>
      <c r="H248" s="9">
        <v>145.36902298580841</v>
      </c>
      <c r="I248" s="9">
        <v>10.848381035425231</v>
      </c>
      <c r="J248" s="9">
        <v>93.34467961400405</v>
      </c>
      <c r="K248" s="9">
        <v>7.7465491309900492E-2</v>
      </c>
      <c r="L248" s="9">
        <v>290.32671125499286</v>
      </c>
      <c r="M248" s="9">
        <v>78.726528230648427</v>
      </c>
      <c r="N248" s="9">
        <v>1.4264915999743451E-2</v>
      </c>
      <c r="O248" s="9">
        <v>456.29785029444889</v>
      </c>
      <c r="P248" s="9">
        <v>5362.5690026068787</v>
      </c>
      <c r="R248" s="29"/>
      <c r="S248" s="8" t="s">
        <v>23</v>
      </c>
      <c r="T248" s="9">
        <v>959.81781596625024</v>
      </c>
      <c r="U248" s="9">
        <v>389.07234501930958</v>
      </c>
      <c r="V248" s="9">
        <v>916.26665593010875</v>
      </c>
      <c r="W248" s="9">
        <v>193.83249330679433</v>
      </c>
      <c r="X248" s="9">
        <v>20.382213778068991</v>
      </c>
      <c r="Y248" s="9">
        <v>46.518087355458697</v>
      </c>
      <c r="Z248" s="9">
        <v>3.4714819313360739</v>
      </c>
      <c r="AA248" s="9">
        <v>29.870297476481298</v>
      </c>
      <c r="AB248" s="9">
        <v>5.0352569351435318E-2</v>
      </c>
      <c r="AC248" s="9">
        <v>174.19602675299572</v>
      </c>
      <c r="AD248" s="9">
        <v>43.962459992365382</v>
      </c>
      <c r="AE248" s="9">
        <v>3.994176479928167E-3</v>
      </c>
      <c r="AF248" s="9">
        <v>237.14034653909019</v>
      </c>
      <c r="AG248" s="9">
        <v>3014.5845707940898</v>
      </c>
    </row>
    <row r="255" spans="1:33" ht="15.75" thickBot="1" x14ac:dyDescent="0.3"/>
    <row r="256" spans="1:33" ht="15" customHeight="1" x14ac:dyDescent="0.25">
      <c r="A256" s="30" t="s">
        <v>91</v>
      </c>
      <c r="B256" s="30"/>
      <c r="C256" s="31" t="s">
        <v>10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R256" s="30" t="s">
        <v>91</v>
      </c>
      <c r="S256" s="30"/>
      <c r="T256" s="31" t="s">
        <v>10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</row>
    <row r="257" spans="1:33" ht="18" x14ac:dyDescent="0.25">
      <c r="A257" s="10" t="s">
        <v>34</v>
      </c>
      <c r="B257" s="10"/>
      <c r="C257" s="1" t="s">
        <v>36</v>
      </c>
      <c r="D257" s="1" t="s">
        <v>11</v>
      </c>
      <c r="E257" s="1" t="s">
        <v>12</v>
      </c>
      <c r="F257" s="1" t="s">
        <v>13</v>
      </c>
      <c r="G257" s="1" t="s">
        <v>14</v>
      </c>
      <c r="H257" s="1" t="s">
        <v>15</v>
      </c>
      <c r="I257" s="1" t="s">
        <v>16</v>
      </c>
      <c r="J257" s="1" t="s">
        <v>17</v>
      </c>
      <c r="K257" s="1" t="s">
        <v>18</v>
      </c>
      <c r="L257" s="1" t="s">
        <v>19</v>
      </c>
      <c r="M257" s="1" t="s">
        <v>20</v>
      </c>
      <c r="N257" s="1" t="s">
        <v>21</v>
      </c>
      <c r="O257" s="1" t="s">
        <v>22</v>
      </c>
      <c r="P257" s="1" t="s">
        <v>23</v>
      </c>
      <c r="R257" s="10" t="s">
        <v>35</v>
      </c>
      <c r="S257" s="10"/>
      <c r="T257" s="1" t="s">
        <v>36</v>
      </c>
      <c r="U257" s="1" t="s">
        <v>11</v>
      </c>
      <c r="V257" s="1" t="s">
        <v>12</v>
      </c>
      <c r="W257" s="1" t="s">
        <v>13</v>
      </c>
      <c r="X257" s="1" t="s">
        <v>14</v>
      </c>
      <c r="Y257" s="1" t="s">
        <v>15</v>
      </c>
      <c r="Z257" s="1" t="s">
        <v>16</v>
      </c>
      <c r="AA257" s="1" t="s">
        <v>17</v>
      </c>
      <c r="AB257" s="1" t="s">
        <v>18</v>
      </c>
      <c r="AC257" s="1" t="s">
        <v>19</v>
      </c>
      <c r="AD257" s="1" t="s">
        <v>20</v>
      </c>
      <c r="AE257" s="1" t="s">
        <v>21</v>
      </c>
      <c r="AF257" s="1" t="s">
        <v>22</v>
      </c>
      <c r="AG257" s="1" t="s">
        <v>23</v>
      </c>
    </row>
    <row r="258" spans="1:33" ht="18" x14ac:dyDescent="0.25">
      <c r="A258" s="33" t="s">
        <v>24</v>
      </c>
      <c r="B258" s="2" t="s">
        <v>40</v>
      </c>
      <c r="C258" s="3">
        <v>30.314694833942024</v>
      </c>
      <c r="D258" s="3">
        <v>233.92053778665797</v>
      </c>
      <c r="E258" s="3">
        <v>0</v>
      </c>
      <c r="F258" s="3">
        <v>182.65201946978723</v>
      </c>
      <c r="G258" s="3">
        <v>19.533390154664087</v>
      </c>
      <c r="H258" s="3">
        <v>44.850823685374344</v>
      </c>
      <c r="I258" s="3">
        <v>3.3470598831713674</v>
      </c>
      <c r="J258" s="3">
        <v>28.799710428982973</v>
      </c>
      <c r="K258" s="3">
        <v>0</v>
      </c>
      <c r="L258" s="3">
        <v>175.32445149426283</v>
      </c>
      <c r="M258" s="3">
        <v>47.541906565955578</v>
      </c>
      <c r="N258" s="3">
        <v>0</v>
      </c>
      <c r="O258" s="3">
        <v>140.76930025725801</v>
      </c>
      <c r="P258" s="3">
        <v>907.05389456005639</v>
      </c>
      <c r="R258" s="33" t="s">
        <v>24</v>
      </c>
      <c r="S258" s="2" t="s">
        <v>40</v>
      </c>
      <c r="T258" s="3">
        <v>19.705968151098208</v>
      </c>
      <c r="U258" s="3">
        <v>119.31027711811679</v>
      </c>
      <c r="V258" s="3">
        <v>0</v>
      </c>
      <c r="W258" s="3">
        <v>58.448646230331917</v>
      </c>
      <c r="X258" s="3">
        <v>6.250684849492508</v>
      </c>
      <c r="Y258" s="3">
        <v>14.352263579319791</v>
      </c>
      <c r="Z258" s="3">
        <v>1.0710591626148376</v>
      </c>
      <c r="AA258" s="3">
        <v>9.215907337274551</v>
      </c>
      <c r="AB258" s="3">
        <v>0</v>
      </c>
      <c r="AC258" s="3">
        <v>105.1946708965577</v>
      </c>
      <c r="AD258" s="3">
        <v>26.548346692531148</v>
      </c>
      <c r="AE258" s="3">
        <v>0</v>
      </c>
      <c r="AF258" s="3">
        <v>73.159666169297623</v>
      </c>
      <c r="AG258" s="3">
        <v>433.25749018663504</v>
      </c>
    </row>
    <row r="259" spans="1:33" ht="27" x14ac:dyDescent="0.25">
      <c r="A259" s="33"/>
      <c r="B259" s="5" t="s">
        <v>43</v>
      </c>
      <c r="C259" s="6">
        <v>30.917636992264022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7">
        <v>0</v>
      </c>
      <c r="L259" s="6">
        <v>0</v>
      </c>
      <c r="M259" s="6">
        <v>0</v>
      </c>
      <c r="N259" s="6">
        <v>0</v>
      </c>
      <c r="O259" s="6">
        <v>0</v>
      </c>
      <c r="P259" s="12">
        <v>30.917636992264022</v>
      </c>
      <c r="R259" s="33"/>
      <c r="S259" s="5" t="s">
        <v>43</v>
      </c>
      <c r="T259" s="6">
        <v>18.550582195358412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7">
        <v>0</v>
      </c>
      <c r="AC259" s="6">
        <v>0</v>
      </c>
      <c r="AD259" s="6">
        <v>0</v>
      </c>
      <c r="AE259" s="6">
        <v>0</v>
      </c>
      <c r="AF259" s="6">
        <v>0</v>
      </c>
      <c r="AG259" s="12">
        <v>18.550582195358412</v>
      </c>
    </row>
    <row r="260" spans="1:33" x14ac:dyDescent="0.25">
      <c r="A260" s="33"/>
      <c r="B260" s="2" t="s">
        <v>41</v>
      </c>
      <c r="C260" s="3">
        <v>17.945747740800702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3">
        <v>0</v>
      </c>
      <c r="M260" s="3">
        <v>0</v>
      </c>
      <c r="N260" s="3">
        <v>0</v>
      </c>
      <c r="O260" s="3">
        <v>0</v>
      </c>
      <c r="P260" s="3">
        <v>17.945747740800702</v>
      </c>
      <c r="R260" s="33"/>
      <c r="S260" s="2" t="s">
        <v>41</v>
      </c>
      <c r="T260" s="3">
        <v>13.459310805600527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13.459310805600527</v>
      </c>
    </row>
    <row r="261" spans="1:33" ht="18" x14ac:dyDescent="0.25">
      <c r="A261" s="33"/>
      <c r="B261" s="5" t="s">
        <v>42</v>
      </c>
      <c r="C261" s="6">
        <v>294.23976551908896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7">
        <v>0</v>
      </c>
      <c r="L261" s="6">
        <v>0</v>
      </c>
      <c r="M261" s="6">
        <v>0</v>
      </c>
      <c r="N261" s="6">
        <v>0</v>
      </c>
      <c r="O261" s="6">
        <v>0</v>
      </c>
      <c r="P261" s="6">
        <v>294.23976551908896</v>
      </c>
      <c r="R261" s="33"/>
      <c r="S261" s="5" t="s">
        <v>42</v>
      </c>
      <c r="T261" s="6">
        <v>237.10832210461064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7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237.10832210461064</v>
      </c>
    </row>
    <row r="262" spans="1:33" x14ac:dyDescent="0.25">
      <c r="A262" s="33"/>
      <c r="B262" s="2" t="s">
        <v>25</v>
      </c>
      <c r="C262" s="3">
        <v>8.3792138358042525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3">
        <v>0</v>
      </c>
      <c r="M262" s="3">
        <v>0</v>
      </c>
      <c r="N262" s="3">
        <v>0</v>
      </c>
      <c r="O262" s="3">
        <v>0</v>
      </c>
      <c r="P262" s="3">
        <v>8.3792138358042525</v>
      </c>
      <c r="R262" s="33"/>
      <c r="S262" s="2" t="s">
        <v>25</v>
      </c>
      <c r="T262" s="3">
        <v>1.3406742137286805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1.3406742137286805</v>
      </c>
    </row>
    <row r="263" spans="1:33" x14ac:dyDescent="0.25">
      <c r="A263" s="33"/>
      <c r="B263" s="5" t="s">
        <v>26</v>
      </c>
      <c r="C263" s="6">
        <v>0.74227054299845519</v>
      </c>
      <c r="D263" s="6">
        <v>1.6603001155308221</v>
      </c>
      <c r="E263" s="6">
        <v>0</v>
      </c>
      <c r="F263" s="6">
        <v>3.1073181569170614</v>
      </c>
      <c r="G263" s="6">
        <v>0.11830079927422905</v>
      </c>
      <c r="H263" s="6">
        <v>0</v>
      </c>
      <c r="I263" s="6">
        <v>0</v>
      </c>
      <c r="J263" s="6">
        <v>0</v>
      </c>
      <c r="K263" s="7">
        <v>0</v>
      </c>
      <c r="L263" s="6">
        <v>0</v>
      </c>
      <c r="M263" s="6">
        <v>0</v>
      </c>
      <c r="N263" s="6">
        <v>0</v>
      </c>
      <c r="O263" s="6">
        <v>0</v>
      </c>
      <c r="P263" s="6">
        <v>5.6281896147205668</v>
      </c>
      <c r="R263" s="33"/>
      <c r="S263" s="5" t="s">
        <v>26</v>
      </c>
      <c r="T263" s="6">
        <v>0.53443479095888768</v>
      </c>
      <c r="U263" s="6">
        <v>0.73053205083356176</v>
      </c>
      <c r="V263" s="6">
        <v>0</v>
      </c>
      <c r="W263" s="6">
        <v>0.99434181021345969</v>
      </c>
      <c r="X263" s="6">
        <v>3.7856255767753297E-2</v>
      </c>
      <c r="Y263" s="6">
        <v>0</v>
      </c>
      <c r="Z263" s="6">
        <v>0</v>
      </c>
      <c r="AA263" s="6">
        <v>0</v>
      </c>
      <c r="AB263" s="7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2.2971649077736624</v>
      </c>
    </row>
    <row r="264" spans="1:33" ht="18" x14ac:dyDescent="0.25">
      <c r="A264" s="33"/>
      <c r="B264" s="2" t="s">
        <v>27</v>
      </c>
      <c r="C264" s="3">
        <v>0.82980312448032278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0.82980312448032278</v>
      </c>
      <c r="R264" s="33"/>
      <c r="S264" s="2" t="s">
        <v>27</v>
      </c>
      <c r="T264" s="3">
        <v>0.49788187468819367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0.49788187468819367</v>
      </c>
    </row>
    <row r="265" spans="1:33" ht="18" x14ac:dyDescent="0.25">
      <c r="A265" s="33"/>
      <c r="B265" s="5" t="s">
        <v>28</v>
      </c>
      <c r="C265" s="6">
        <v>2.2329547182574069E-2</v>
      </c>
      <c r="D265" s="6">
        <v>0</v>
      </c>
      <c r="E265" s="6">
        <v>0</v>
      </c>
      <c r="F265" s="6">
        <v>1.1259681978780327</v>
      </c>
      <c r="G265" s="6">
        <v>0</v>
      </c>
      <c r="H265" s="6">
        <v>0</v>
      </c>
      <c r="I265" s="6">
        <v>0</v>
      </c>
      <c r="J265" s="6">
        <v>0</v>
      </c>
      <c r="K265" s="7">
        <v>2.3900491460140248E-2</v>
      </c>
      <c r="L265" s="6">
        <v>0</v>
      </c>
      <c r="M265" s="6">
        <v>0</v>
      </c>
      <c r="N265" s="6">
        <v>0</v>
      </c>
      <c r="O265" s="6">
        <v>0</v>
      </c>
      <c r="P265" s="6">
        <v>1.1721982365207468</v>
      </c>
      <c r="R265" s="33"/>
      <c r="S265" s="5" t="s">
        <v>28</v>
      </c>
      <c r="T265" s="6">
        <v>1.5630683027801847E-2</v>
      </c>
      <c r="U265" s="6">
        <v>0</v>
      </c>
      <c r="V265" s="6">
        <v>0</v>
      </c>
      <c r="W265" s="6">
        <v>0.36030982332097045</v>
      </c>
      <c r="X265" s="6">
        <v>0</v>
      </c>
      <c r="Y265" s="6">
        <v>0</v>
      </c>
      <c r="Z265" s="6">
        <v>0</v>
      </c>
      <c r="AA265" s="6">
        <v>0</v>
      </c>
      <c r="AB265" s="7">
        <v>1.5535319449091162E-2</v>
      </c>
      <c r="AC265" s="6">
        <v>0</v>
      </c>
      <c r="AD265" s="6">
        <v>0</v>
      </c>
      <c r="AE265" s="6">
        <v>0</v>
      </c>
      <c r="AF265" s="6">
        <v>0</v>
      </c>
      <c r="AG265" s="6">
        <v>0.39147582579786344</v>
      </c>
    </row>
    <row r="266" spans="1:33" ht="18" x14ac:dyDescent="0.25">
      <c r="A266" s="33"/>
      <c r="B266" s="2" t="s">
        <v>29</v>
      </c>
      <c r="C266" s="3">
        <v>0.44193083568681346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0.44193083568681346</v>
      </c>
      <c r="R266" s="33"/>
      <c r="S266" s="2" t="s">
        <v>29</v>
      </c>
      <c r="T266" s="3">
        <v>0.30935158498076942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0.30935158498076942</v>
      </c>
    </row>
    <row r="267" spans="1:33" ht="18" x14ac:dyDescent="0.25">
      <c r="A267" s="33"/>
      <c r="B267" s="5" t="s">
        <v>30</v>
      </c>
      <c r="C267" s="6">
        <v>0.47307313045961807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7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0.47307313045961807</v>
      </c>
      <c r="R267" s="33"/>
      <c r="S267" s="5" t="s">
        <v>30</v>
      </c>
      <c r="T267" s="6">
        <v>0.34061265393092499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7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0.34061265393092499</v>
      </c>
    </row>
    <row r="268" spans="1:33" ht="18" x14ac:dyDescent="0.25">
      <c r="A268" s="33"/>
      <c r="B268" s="2" t="s">
        <v>31</v>
      </c>
      <c r="C268" s="3">
        <v>0.40828867792572815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0.40828867792572815</v>
      </c>
      <c r="R268" s="33"/>
      <c r="S268" s="2" t="s">
        <v>31</v>
      </c>
      <c r="T268" s="3">
        <v>0.29396784810652427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0.29396784810652427</v>
      </c>
    </row>
    <row r="269" spans="1:33" ht="18" x14ac:dyDescent="0.25">
      <c r="A269" s="33"/>
      <c r="B269" s="5" t="s">
        <v>32</v>
      </c>
      <c r="C269" s="6">
        <v>1.0893364117612272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7">
        <v>0</v>
      </c>
      <c r="L269" s="6">
        <v>0</v>
      </c>
      <c r="M269" s="6">
        <v>0</v>
      </c>
      <c r="N269" s="6">
        <v>4.4011662130633462E-3</v>
      </c>
      <c r="O269" s="6">
        <v>1.2649096350714647E-2</v>
      </c>
      <c r="P269" s="6">
        <v>1.1063866743250053</v>
      </c>
      <c r="R269" s="33"/>
      <c r="S269" s="5" t="s">
        <v>32</v>
      </c>
      <c r="T269" s="6">
        <v>0.76253548823285899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7">
        <v>0</v>
      </c>
      <c r="AC269" s="6">
        <v>0</v>
      </c>
      <c r="AD269" s="6">
        <v>0</v>
      </c>
      <c r="AE269" s="6">
        <v>1.2323265396577371E-3</v>
      </c>
      <c r="AF269" s="6">
        <v>5.4391114308072978E-3</v>
      </c>
      <c r="AG269" s="6">
        <v>0.76920692620332409</v>
      </c>
    </row>
    <row r="270" spans="1:33" ht="18" x14ac:dyDescent="0.25">
      <c r="A270" s="33"/>
      <c r="B270" s="2" t="s">
        <v>33</v>
      </c>
      <c r="C270" s="3">
        <v>4.2854723123274585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3">
        <v>0</v>
      </c>
      <c r="M270" s="3">
        <v>0</v>
      </c>
      <c r="N270" s="3">
        <v>0</v>
      </c>
      <c r="O270" s="3">
        <v>0</v>
      </c>
      <c r="P270" s="3">
        <v>4.2854723123274585</v>
      </c>
      <c r="R270" s="33"/>
      <c r="S270" s="2" t="s">
        <v>33</v>
      </c>
      <c r="T270" s="3">
        <v>3.2141042342455939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3.2141042342455939</v>
      </c>
    </row>
    <row r="271" spans="1:33" ht="15.75" thickBot="1" x14ac:dyDescent="0.3">
      <c r="A271" s="29"/>
      <c r="B271" s="8" t="s">
        <v>23</v>
      </c>
      <c r="C271" s="9">
        <v>390.08956350472221</v>
      </c>
      <c r="D271" s="9">
        <v>235.58083790218879</v>
      </c>
      <c r="E271" s="9">
        <v>0</v>
      </c>
      <c r="F271" s="9">
        <v>186.88530582458233</v>
      </c>
      <c r="G271" s="9">
        <v>19.651690953938317</v>
      </c>
      <c r="H271" s="9">
        <v>44.850823685374344</v>
      </c>
      <c r="I271" s="9">
        <v>3.3470598831713674</v>
      </c>
      <c r="J271" s="9">
        <v>28.799710428982973</v>
      </c>
      <c r="K271" s="9">
        <v>2.3900491460140248E-2</v>
      </c>
      <c r="L271" s="9">
        <v>175.32445149426283</v>
      </c>
      <c r="M271" s="9">
        <v>47.541906565955578</v>
      </c>
      <c r="N271" s="9">
        <v>4.4011662130633462E-3</v>
      </c>
      <c r="O271" s="9">
        <v>140.78194935360872</v>
      </c>
      <c r="P271" s="9">
        <v>1272.8816012544607</v>
      </c>
      <c r="R271" s="29"/>
      <c r="S271" s="8" t="s">
        <v>23</v>
      </c>
      <c r="T271" s="9">
        <v>296.13337662856799</v>
      </c>
      <c r="U271" s="9">
        <v>120.04080916895035</v>
      </c>
      <c r="V271" s="9">
        <v>0</v>
      </c>
      <c r="W271" s="9">
        <v>59.803297863866348</v>
      </c>
      <c r="X271" s="9">
        <v>6.2885411052602613</v>
      </c>
      <c r="Y271" s="9">
        <v>14.352263579319791</v>
      </c>
      <c r="Z271" s="9">
        <v>1.0710591626148376</v>
      </c>
      <c r="AA271" s="9">
        <v>9.215907337274551</v>
      </c>
      <c r="AB271" s="9">
        <v>1.5535319449091162E-2</v>
      </c>
      <c r="AC271" s="9">
        <v>105.1946708965577</v>
      </c>
      <c r="AD271" s="9">
        <v>26.548346692531148</v>
      </c>
      <c r="AE271" s="9">
        <v>1.2323265396577371E-3</v>
      </c>
      <c r="AF271" s="9">
        <v>73.165105280728426</v>
      </c>
      <c r="AG271" s="9">
        <v>711.83014536166024</v>
      </c>
    </row>
    <row r="278" spans="1:33" ht="15.75" thickBot="1" x14ac:dyDescent="0.3"/>
    <row r="279" spans="1:33" ht="15" customHeight="1" x14ac:dyDescent="0.25">
      <c r="A279" s="30" t="s">
        <v>92</v>
      </c>
      <c r="B279" s="30"/>
      <c r="C279" s="31" t="s">
        <v>10</v>
      </c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R279" s="30" t="s">
        <v>92</v>
      </c>
      <c r="S279" s="30"/>
      <c r="T279" s="31" t="s">
        <v>10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</row>
    <row r="280" spans="1:33" ht="18" x14ac:dyDescent="0.25">
      <c r="A280" s="10" t="s">
        <v>34</v>
      </c>
      <c r="B280" s="10"/>
      <c r="C280" s="1" t="s">
        <v>36</v>
      </c>
      <c r="D280" s="1" t="s">
        <v>11</v>
      </c>
      <c r="E280" s="1" t="s">
        <v>12</v>
      </c>
      <c r="F280" s="1" t="s">
        <v>13</v>
      </c>
      <c r="G280" s="1" t="s">
        <v>14</v>
      </c>
      <c r="H280" s="1" t="s">
        <v>15</v>
      </c>
      <c r="I280" s="1" t="s">
        <v>16</v>
      </c>
      <c r="J280" s="1" t="s">
        <v>17</v>
      </c>
      <c r="K280" s="1" t="s">
        <v>18</v>
      </c>
      <c r="L280" s="1" t="s">
        <v>19</v>
      </c>
      <c r="M280" s="1" t="s">
        <v>20</v>
      </c>
      <c r="N280" s="1" t="s">
        <v>21</v>
      </c>
      <c r="O280" s="1" t="s">
        <v>22</v>
      </c>
      <c r="P280" s="1" t="s">
        <v>23</v>
      </c>
      <c r="R280" s="10" t="s">
        <v>35</v>
      </c>
      <c r="S280" s="10"/>
      <c r="T280" s="1" t="s">
        <v>36</v>
      </c>
      <c r="U280" s="1" t="s">
        <v>11</v>
      </c>
      <c r="V280" s="1" t="s">
        <v>12</v>
      </c>
      <c r="W280" s="1" t="s">
        <v>13</v>
      </c>
      <c r="X280" s="1" t="s">
        <v>14</v>
      </c>
      <c r="Y280" s="1" t="s">
        <v>15</v>
      </c>
      <c r="Z280" s="1" t="s">
        <v>16</v>
      </c>
      <c r="AA280" s="1" t="s">
        <v>17</v>
      </c>
      <c r="AB280" s="1" t="s">
        <v>18</v>
      </c>
      <c r="AC280" s="1" t="s">
        <v>19</v>
      </c>
      <c r="AD280" s="1" t="s">
        <v>20</v>
      </c>
      <c r="AE280" s="1" t="s">
        <v>21</v>
      </c>
      <c r="AF280" s="1" t="s">
        <v>22</v>
      </c>
      <c r="AG280" s="1" t="s">
        <v>23</v>
      </c>
    </row>
    <row r="281" spans="1:33" ht="18" x14ac:dyDescent="0.25">
      <c r="A281" s="33" t="s">
        <v>24</v>
      </c>
      <c r="B281" s="2" t="s">
        <v>40</v>
      </c>
      <c r="C281" s="3">
        <v>101.14842163386902</v>
      </c>
      <c r="D281" s="3">
        <v>780.50243667221207</v>
      </c>
      <c r="E281" s="3">
        <v>0</v>
      </c>
      <c r="F281" s="3">
        <v>609.43920362088193</v>
      </c>
      <c r="G281" s="3">
        <v>65.175374323433559</v>
      </c>
      <c r="H281" s="3">
        <v>149.64986616573637</v>
      </c>
      <c r="I281" s="3">
        <v>11.167845368437176</v>
      </c>
      <c r="J281" s="3">
        <v>96.093504135904951</v>
      </c>
      <c r="K281" s="3">
        <v>0</v>
      </c>
      <c r="L281" s="3">
        <v>351.7736475838775</v>
      </c>
      <c r="M281" s="3">
        <v>95.388804831625848</v>
      </c>
      <c r="N281" s="3">
        <v>0</v>
      </c>
      <c r="O281" s="3">
        <v>469.69275506555709</v>
      </c>
      <c r="P281" s="3">
        <v>2730.0318594015353</v>
      </c>
      <c r="R281" s="33" t="s">
        <v>24</v>
      </c>
      <c r="S281" s="2" t="s">
        <v>40</v>
      </c>
      <c r="T281" s="3">
        <v>65.751200405261784</v>
      </c>
      <c r="U281" s="3">
        <v>398.09228762827507</v>
      </c>
      <c r="V281" s="3">
        <v>0</v>
      </c>
      <c r="W281" s="3">
        <v>195.02054515868221</v>
      </c>
      <c r="X281" s="3">
        <v>20.856119783498738</v>
      </c>
      <c r="Y281" s="3">
        <v>47.887957173035637</v>
      </c>
      <c r="Z281" s="3">
        <v>3.5737105178998965</v>
      </c>
      <c r="AA281" s="3">
        <v>30.749921323489584</v>
      </c>
      <c r="AB281" s="3">
        <v>0</v>
      </c>
      <c r="AC281" s="3">
        <v>211.06418855032649</v>
      </c>
      <c r="AD281" s="3">
        <v>53.267006819403356</v>
      </c>
      <c r="AE281" s="3">
        <v>0</v>
      </c>
      <c r="AF281" s="3">
        <v>244.10553366348864</v>
      </c>
      <c r="AG281" s="3">
        <v>1270.3684710233613</v>
      </c>
    </row>
    <row r="282" spans="1:33" ht="27" x14ac:dyDescent="0.25">
      <c r="A282" s="33"/>
      <c r="B282" s="5" t="s">
        <v>43</v>
      </c>
      <c r="C282" s="6">
        <v>103.16020661091932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7">
        <v>0</v>
      </c>
      <c r="L282" s="6">
        <v>0</v>
      </c>
      <c r="M282" s="6">
        <v>0</v>
      </c>
      <c r="N282" s="6">
        <v>0</v>
      </c>
      <c r="O282" s="6">
        <v>0</v>
      </c>
      <c r="P282" s="12">
        <v>103.16020661091932</v>
      </c>
      <c r="R282" s="33"/>
      <c r="S282" s="5" t="s">
        <v>43</v>
      </c>
      <c r="T282" s="6">
        <v>61.896123966551585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7">
        <v>0</v>
      </c>
      <c r="AC282" s="6">
        <v>0</v>
      </c>
      <c r="AD282" s="6">
        <v>0</v>
      </c>
      <c r="AE282" s="6">
        <v>0</v>
      </c>
      <c r="AF282" s="6">
        <v>0</v>
      </c>
      <c r="AG282" s="12">
        <v>61.896123966551585</v>
      </c>
    </row>
    <row r="283" spans="1:33" x14ac:dyDescent="0.25">
      <c r="A283" s="33"/>
      <c r="B283" s="2" t="s">
        <v>41</v>
      </c>
      <c r="C283" s="3">
        <v>59.878025128235173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3">
        <v>0</v>
      </c>
      <c r="M283" s="3">
        <v>0</v>
      </c>
      <c r="N283" s="3">
        <v>0</v>
      </c>
      <c r="O283" s="3">
        <v>0</v>
      </c>
      <c r="P283" s="3">
        <v>59.878025128235173</v>
      </c>
      <c r="R283" s="33"/>
      <c r="S283" s="2" t="s">
        <v>41</v>
      </c>
      <c r="T283" s="3">
        <v>44.908518846176378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44.908518846176378</v>
      </c>
    </row>
    <row r="284" spans="1:33" ht="18" x14ac:dyDescent="0.25">
      <c r="A284" s="33"/>
      <c r="B284" s="5" t="s">
        <v>42</v>
      </c>
      <c r="C284" s="6">
        <v>981.7643894225348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7">
        <v>0</v>
      </c>
      <c r="L284" s="6">
        <v>0</v>
      </c>
      <c r="M284" s="6">
        <v>0</v>
      </c>
      <c r="N284" s="6">
        <v>0</v>
      </c>
      <c r="O284" s="6">
        <v>0</v>
      </c>
      <c r="P284" s="6">
        <v>981.7643894225348</v>
      </c>
      <c r="R284" s="33"/>
      <c r="S284" s="5" t="s">
        <v>42</v>
      </c>
      <c r="T284" s="6">
        <v>791.13884103110047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7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791.13884103110047</v>
      </c>
    </row>
    <row r="285" spans="1:33" x14ac:dyDescent="0.25">
      <c r="A285" s="33"/>
      <c r="B285" s="2" t="s">
        <v>25</v>
      </c>
      <c r="C285" s="3">
        <v>27.958198446890503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3">
        <v>0</v>
      </c>
      <c r="M285" s="3">
        <v>0</v>
      </c>
      <c r="N285" s="3">
        <v>0</v>
      </c>
      <c r="O285" s="3">
        <v>0</v>
      </c>
      <c r="P285" s="3">
        <v>27.958198446890503</v>
      </c>
      <c r="R285" s="33"/>
      <c r="S285" s="2" t="s">
        <v>25</v>
      </c>
      <c r="T285" s="3">
        <v>4.4733117515024805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4.4733117515024805</v>
      </c>
    </row>
    <row r="286" spans="1:33" x14ac:dyDescent="0.25">
      <c r="A286" s="33"/>
      <c r="B286" s="5" t="s">
        <v>26</v>
      </c>
      <c r="C286" s="6">
        <v>2.4766699536604095</v>
      </c>
      <c r="D286" s="6">
        <v>5.5397798673019025</v>
      </c>
      <c r="E286" s="6">
        <v>0</v>
      </c>
      <c r="F286" s="6">
        <v>10.367919875430035</v>
      </c>
      <c r="G286" s="6">
        <v>0.39472405017304324</v>
      </c>
      <c r="H286" s="6">
        <v>0</v>
      </c>
      <c r="I286" s="6">
        <v>0</v>
      </c>
      <c r="J286" s="6">
        <v>0</v>
      </c>
      <c r="K286" s="7">
        <v>0</v>
      </c>
      <c r="L286" s="6">
        <v>0</v>
      </c>
      <c r="M286" s="6">
        <v>0</v>
      </c>
      <c r="N286" s="6">
        <v>0</v>
      </c>
      <c r="O286" s="6">
        <v>0</v>
      </c>
      <c r="P286" s="6">
        <v>18.77909374656539</v>
      </c>
      <c r="R286" s="33"/>
      <c r="S286" s="5" t="s">
        <v>26</v>
      </c>
      <c r="T286" s="6">
        <v>1.7832023666354948</v>
      </c>
      <c r="U286" s="6">
        <v>2.437503141612837</v>
      </c>
      <c r="V286" s="6">
        <v>0</v>
      </c>
      <c r="W286" s="6">
        <v>3.317734360137611</v>
      </c>
      <c r="X286" s="6">
        <v>0.12631169605537385</v>
      </c>
      <c r="Y286" s="6">
        <v>0</v>
      </c>
      <c r="Z286" s="6">
        <v>0</v>
      </c>
      <c r="AA286" s="6">
        <v>0</v>
      </c>
      <c r="AB286" s="7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7.6647515644413167</v>
      </c>
    </row>
    <row r="287" spans="1:33" ht="18" x14ac:dyDescent="0.25">
      <c r="A287" s="33"/>
      <c r="B287" s="2" t="s">
        <v>27</v>
      </c>
      <c r="C287" s="3">
        <v>2.7687323513499869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3">
        <v>0</v>
      </c>
      <c r="M287" s="3">
        <v>0</v>
      </c>
      <c r="N287" s="3">
        <v>0</v>
      </c>
      <c r="O287" s="3">
        <v>0</v>
      </c>
      <c r="P287" s="3">
        <v>2.7687323513499869</v>
      </c>
      <c r="R287" s="33"/>
      <c r="S287" s="2" t="s">
        <v>27</v>
      </c>
      <c r="T287" s="3">
        <v>1.6612394108099922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1.6612394108099922</v>
      </c>
    </row>
    <row r="288" spans="1:33" ht="18" x14ac:dyDescent="0.25">
      <c r="A288" s="33"/>
      <c r="B288" s="5" t="s">
        <v>28</v>
      </c>
      <c r="C288" s="6">
        <v>7.4505069758694101E-2</v>
      </c>
      <c r="D288" s="6">
        <v>0</v>
      </c>
      <c r="E288" s="6">
        <v>0</v>
      </c>
      <c r="F288" s="6">
        <v>3.7569207491337644</v>
      </c>
      <c r="G288" s="6">
        <v>0</v>
      </c>
      <c r="H288" s="6">
        <v>0</v>
      </c>
      <c r="I288" s="6">
        <v>0</v>
      </c>
      <c r="J288" s="6">
        <v>0</v>
      </c>
      <c r="K288" s="7">
        <v>7.9746703726015639E-2</v>
      </c>
      <c r="L288" s="6">
        <v>0</v>
      </c>
      <c r="M288" s="6">
        <v>0</v>
      </c>
      <c r="N288" s="6">
        <v>0</v>
      </c>
      <c r="O288" s="6">
        <v>0</v>
      </c>
      <c r="P288" s="6">
        <v>3.9111725226184744</v>
      </c>
      <c r="R288" s="33"/>
      <c r="S288" s="5" t="s">
        <v>28</v>
      </c>
      <c r="T288" s="6">
        <v>5.2153548831085868E-2</v>
      </c>
      <c r="U288" s="6">
        <v>0</v>
      </c>
      <c r="V288" s="6">
        <v>0</v>
      </c>
      <c r="W288" s="6">
        <v>1.2022146397228046</v>
      </c>
      <c r="X288" s="6">
        <v>0</v>
      </c>
      <c r="Y288" s="6">
        <v>0</v>
      </c>
      <c r="Z288" s="6">
        <v>0</v>
      </c>
      <c r="AA288" s="6">
        <v>0</v>
      </c>
      <c r="AB288" s="7">
        <v>5.1835357421910165E-2</v>
      </c>
      <c r="AC288" s="6">
        <v>0</v>
      </c>
      <c r="AD288" s="6">
        <v>0</v>
      </c>
      <c r="AE288" s="6">
        <v>0</v>
      </c>
      <c r="AF288" s="6">
        <v>0</v>
      </c>
      <c r="AG288" s="6">
        <v>1.3062035459758006</v>
      </c>
    </row>
    <row r="289" spans="1:33" ht="18" x14ac:dyDescent="0.25">
      <c r="A289" s="33"/>
      <c r="B289" s="2" t="s">
        <v>29</v>
      </c>
      <c r="C289" s="3">
        <v>1.4745524157811611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3">
        <v>0</v>
      </c>
      <c r="M289" s="3">
        <v>0</v>
      </c>
      <c r="N289" s="3">
        <v>0</v>
      </c>
      <c r="O289" s="3">
        <v>0</v>
      </c>
      <c r="P289" s="3">
        <v>1.4745524157811611</v>
      </c>
      <c r="R289" s="33"/>
      <c r="S289" s="2" t="s">
        <v>29</v>
      </c>
      <c r="T289" s="3">
        <v>1.0321866910468127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1.0321866910468127</v>
      </c>
    </row>
    <row r="290" spans="1:33" ht="18" x14ac:dyDescent="0.25">
      <c r="A290" s="33"/>
      <c r="B290" s="5" t="s">
        <v>30</v>
      </c>
      <c r="C290" s="6">
        <v>1.5784622185873884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7">
        <v>0</v>
      </c>
      <c r="L290" s="6">
        <v>0</v>
      </c>
      <c r="M290" s="6">
        <v>0</v>
      </c>
      <c r="N290" s="6">
        <v>0</v>
      </c>
      <c r="O290" s="6">
        <v>0</v>
      </c>
      <c r="P290" s="6">
        <v>1.5784622185873884</v>
      </c>
      <c r="R290" s="33"/>
      <c r="S290" s="5" t="s">
        <v>30</v>
      </c>
      <c r="T290" s="6">
        <v>1.1364927973829195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7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1.1364927973829195</v>
      </c>
    </row>
    <row r="291" spans="1:33" ht="18" x14ac:dyDescent="0.25">
      <c r="A291" s="33"/>
      <c r="B291" s="2" t="s">
        <v>31</v>
      </c>
      <c r="C291" s="3">
        <v>1.3623015362479332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3">
        <v>0</v>
      </c>
      <c r="M291" s="3">
        <v>0</v>
      </c>
      <c r="N291" s="3">
        <v>0</v>
      </c>
      <c r="O291" s="3">
        <v>0</v>
      </c>
      <c r="P291" s="3">
        <v>1.3623015362479332</v>
      </c>
      <c r="R291" s="33"/>
      <c r="S291" s="2" t="s">
        <v>31</v>
      </c>
      <c r="T291" s="3">
        <v>0.98085710609851184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0.98085710609851184</v>
      </c>
    </row>
    <row r="292" spans="1:33" ht="18" x14ac:dyDescent="0.25">
      <c r="A292" s="33"/>
      <c r="B292" s="5" t="s">
        <v>32</v>
      </c>
      <c r="C292" s="6">
        <v>3.6346946351108129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7">
        <v>0</v>
      </c>
      <c r="L292" s="6">
        <v>0</v>
      </c>
      <c r="M292" s="6">
        <v>0</v>
      </c>
      <c r="N292" s="6">
        <v>1.4684990834914544E-2</v>
      </c>
      <c r="O292" s="6">
        <v>4.2205146315277796E-2</v>
      </c>
      <c r="P292" s="6">
        <v>3.6915847722610051</v>
      </c>
      <c r="R292" s="33"/>
      <c r="S292" s="5" t="s">
        <v>32</v>
      </c>
      <c r="T292" s="6">
        <v>2.5442862445775689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7">
        <v>0</v>
      </c>
      <c r="AC292" s="6">
        <v>0</v>
      </c>
      <c r="AD292" s="6">
        <v>0</v>
      </c>
      <c r="AE292" s="6">
        <v>4.1117974337760727E-3</v>
      </c>
      <c r="AF292" s="6">
        <v>1.814821291556945E-2</v>
      </c>
      <c r="AG292" s="6">
        <v>2.566546254926914</v>
      </c>
    </row>
    <row r="293" spans="1:33" ht="18" x14ac:dyDescent="0.25">
      <c r="A293" s="33"/>
      <c r="B293" s="2" t="s">
        <v>33</v>
      </c>
      <c r="C293" s="3">
        <v>14.298964997735476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3">
        <v>0</v>
      </c>
      <c r="M293" s="3">
        <v>0</v>
      </c>
      <c r="N293" s="3">
        <v>0</v>
      </c>
      <c r="O293" s="3">
        <v>0</v>
      </c>
      <c r="P293" s="3">
        <v>14.298964997735476</v>
      </c>
      <c r="R293" s="33"/>
      <c r="S293" s="2" t="s">
        <v>33</v>
      </c>
      <c r="T293" s="3">
        <v>10.724223748301608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10.724223748301608</v>
      </c>
    </row>
    <row r="294" spans="1:33" ht="15.75" thickBot="1" x14ac:dyDescent="0.3">
      <c r="A294" s="29"/>
      <c r="B294" s="8" t="s">
        <v>23</v>
      </c>
      <c r="C294" s="9">
        <v>1301.578124420681</v>
      </c>
      <c r="D294" s="9">
        <v>786.04221653951402</v>
      </c>
      <c r="E294" s="9">
        <v>0</v>
      </c>
      <c r="F294" s="9">
        <v>623.56404424544576</v>
      </c>
      <c r="G294" s="9">
        <v>65.570098373606598</v>
      </c>
      <c r="H294" s="9">
        <v>149.64986616573637</v>
      </c>
      <c r="I294" s="9">
        <v>11.167845368437176</v>
      </c>
      <c r="J294" s="9">
        <v>96.093504135904951</v>
      </c>
      <c r="K294" s="9">
        <v>7.9746703726015639E-2</v>
      </c>
      <c r="L294" s="9">
        <v>351.7736475838775</v>
      </c>
      <c r="M294" s="9">
        <v>95.388804831625848</v>
      </c>
      <c r="N294" s="9">
        <v>1.4684990834914544E-2</v>
      </c>
      <c r="O294" s="9">
        <v>469.73496021187236</v>
      </c>
      <c r="P294" s="9">
        <v>3950.6575435712616</v>
      </c>
      <c r="R294" s="29"/>
      <c r="S294" s="8" t="s">
        <v>23</v>
      </c>
      <c r="T294" s="9">
        <v>988.08263791427669</v>
      </c>
      <c r="U294" s="9">
        <v>400.52979076988794</v>
      </c>
      <c r="V294" s="9">
        <v>0</v>
      </c>
      <c r="W294" s="9">
        <v>199.54049415854263</v>
      </c>
      <c r="X294" s="9">
        <v>20.982431479554112</v>
      </c>
      <c r="Y294" s="9">
        <v>47.887957173035637</v>
      </c>
      <c r="Z294" s="9">
        <v>3.5737105178998965</v>
      </c>
      <c r="AA294" s="9">
        <v>30.749921323489584</v>
      </c>
      <c r="AB294" s="9">
        <v>5.1835357421910165E-2</v>
      </c>
      <c r="AC294" s="9">
        <v>211.06418855032649</v>
      </c>
      <c r="AD294" s="9">
        <v>53.267006819403356</v>
      </c>
      <c r="AE294" s="9">
        <v>4.1117974337760727E-3</v>
      </c>
      <c r="AF294" s="9">
        <v>244.12368187640422</v>
      </c>
      <c r="AG294" s="9">
        <v>2199.8577677376757</v>
      </c>
    </row>
    <row r="301" spans="1:33" ht="15.75" thickBot="1" x14ac:dyDescent="0.3"/>
    <row r="302" spans="1:33" ht="15" customHeight="1" x14ac:dyDescent="0.25">
      <c r="A302" s="30" t="s">
        <v>93</v>
      </c>
      <c r="B302" s="30"/>
      <c r="C302" s="31" t="s">
        <v>10</v>
      </c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R302" s="30" t="s">
        <v>93</v>
      </c>
      <c r="S302" s="30"/>
      <c r="T302" s="31" t="s">
        <v>10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</row>
    <row r="303" spans="1:33" ht="18" x14ac:dyDescent="0.25">
      <c r="A303" s="10" t="s">
        <v>34</v>
      </c>
      <c r="B303" s="10"/>
      <c r="C303" s="1" t="s">
        <v>36</v>
      </c>
      <c r="D303" s="1" t="s">
        <v>11</v>
      </c>
      <c r="E303" s="1" t="s">
        <v>12</v>
      </c>
      <c r="F303" s="1" t="s">
        <v>13</v>
      </c>
      <c r="G303" s="1" t="s">
        <v>14</v>
      </c>
      <c r="H303" s="1" t="s">
        <v>15</v>
      </c>
      <c r="I303" s="1" t="s">
        <v>16</v>
      </c>
      <c r="J303" s="1" t="s">
        <v>17</v>
      </c>
      <c r="K303" s="1" t="s">
        <v>18</v>
      </c>
      <c r="L303" s="1" t="s">
        <v>19</v>
      </c>
      <c r="M303" s="1" t="s">
        <v>20</v>
      </c>
      <c r="N303" s="1" t="s">
        <v>21</v>
      </c>
      <c r="O303" s="1" t="s">
        <v>22</v>
      </c>
      <c r="P303" s="1" t="s">
        <v>23</v>
      </c>
      <c r="R303" s="10" t="s">
        <v>35</v>
      </c>
      <c r="S303" s="10"/>
      <c r="T303" s="1" t="s">
        <v>36</v>
      </c>
      <c r="U303" s="1" t="s">
        <v>11</v>
      </c>
      <c r="V303" s="1" t="s">
        <v>12</v>
      </c>
      <c r="W303" s="1" t="s">
        <v>13</v>
      </c>
      <c r="X303" s="1" t="s">
        <v>14</v>
      </c>
      <c r="Y303" s="1" t="s">
        <v>15</v>
      </c>
      <c r="Z303" s="1" t="s">
        <v>16</v>
      </c>
      <c r="AA303" s="1" t="s">
        <v>17</v>
      </c>
      <c r="AB303" s="1" t="s">
        <v>18</v>
      </c>
      <c r="AC303" s="1" t="s">
        <v>19</v>
      </c>
      <c r="AD303" s="1" t="s">
        <v>20</v>
      </c>
      <c r="AE303" s="1" t="s">
        <v>21</v>
      </c>
      <c r="AF303" s="1" t="s">
        <v>22</v>
      </c>
      <c r="AG303" s="1" t="s">
        <v>23</v>
      </c>
    </row>
    <row r="304" spans="1:33" ht="18" x14ac:dyDescent="0.25">
      <c r="A304" s="33" t="s">
        <v>24</v>
      </c>
      <c r="B304" s="2" t="s">
        <v>40</v>
      </c>
      <c r="C304" s="3">
        <v>35.843505392413334</v>
      </c>
      <c r="D304" s="3">
        <v>276.583092902011</v>
      </c>
      <c r="E304" s="3">
        <v>0</v>
      </c>
      <c r="F304" s="3">
        <v>215.96419428475463</v>
      </c>
      <c r="G304" s="3">
        <v>23.095900492354421</v>
      </c>
      <c r="H304" s="3">
        <v>53.030741342674638</v>
      </c>
      <c r="I304" s="3">
        <v>3.957498488055295</v>
      </c>
      <c r="J304" s="3">
        <v>34.052217306353761</v>
      </c>
      <c r="K304" s="3">
        <v>0</v>
      </c>
      <c r="L304" s="3">
        <v>24.606375625918318</v>
      </c>
      <c r="M304" s="3">
        <v>6.6723950992796688</v>
      </c>
      <c r="N304" s="3">
        <v>0</v>
      </c>
      <c r="O304" s="3">
        <v>166.44288192562871</v>
      </c>
      <c r="P304" s="3">
        <v>840.24880285944391</v>
      </c>
      <c r="R304" s="33" t="s">
        <v>24</v>
      </c>
      <c r="S304" s="2" t="s">
        <v>40</v>
      </c>
      <c r="T304" s="3">
        <v>23.299953357794198</v>
      </c>
      <c r="U304" s="3">
        <v>141.07015045605345</v>
      </c>
      <c r="V304" s="3">
        <v>0</v>
      </c>
      <c r="W304" s="3">
        <v>69.108542171121485</v>
      </c>
      <c r="X304" s="3">
        <v>7.3906881575534147</v>
      </c>
      <c r="Y304" s="3">
        <v>16.969837229655884</v>
      </c>
      <c r="Z304" s="3">
        <v>1.2663995161776944</v>
      </c>
      <c r="AA304" s="3">
        <v>10.896709538033203</v>
      </c>
      <c r="AB304" s="3">
        <v>0</v>
      </c>
      <c r="AC304" s="3">
        <v>14.76382537555099</v>
      </c>
      <c r="AD304" s="3">
        <v>3.7259982015965649</v>
      </c>
      <c r="AE304" s="3">
        <v>0</v>
      </c>
      <c r="AF304" s="3">
        <v>86.502565940736659</v>
      </c>
      <c r="AG304" s="3">
        <v>374.99466994427348</v>
      </c>
    </row>
    <row r="305" spans="1:33" ht="27" x14ac:dyDescent="0.25">
      <c r="A305" s="33"/>
      <c r="B305" s="5" t="s">
        <v>43</v>
      </c>
      <c r="C305" s="6">
        <v>36.556412470037294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7">
        <v>0</v>
      </c>
      <c r="L305" s="6">
        <v>0</v>
      </c>
      <c r="M305" s="6">
        <v>0</v>
      </c>
      <c r="N305" s="6">
        <v>0</v>
      </c>
      <c r="O305" s="6">
        <v>0</v>
      </c>
      <c r="P305" s="12">
        <v>36.556412470037294</v>
      </c>
      <c r="R305" s="33"/>
      <c r="S305" s="5" t="s">
        <v>43</v>
      </c>
      <c r="T305" s="6">
        <v>21.933847482022376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7">
        <v>0</v>
      </c>
      <c r="AC305" s="6">
        <v>0</v>
      </c>
      <c r="AD305" s="6">
        <v>0</v>
      </c>
      <c r="AE305" s="6">
        <v>0</v>
      </c>
      <c r="AF305" s="6">
        <v>0</v>
      </c>
      <c r="AG305" s="12">
        <v>21.933847482022376</v>
      </c>
    </row>
    <row r="306" spans="1:33" x14ac:dyDescent="0.25">
      <c r="A306" s="33"/>
      <c r="B306" s="2" t="s">
        <v>41</v>
      </c>
      <c r="C306" s="3">
        <v>21.218702990144351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3">
        <v>0</v>
      </c>
      <c r="M306" s="3">
        <v>0</v>
      </c>
      <c r="N306" s="3">
        <v>0</v>
      </c>
      <c r="O306" s="3">
        <v>0</v>
      </c>
      <c r="P306" s="3">
        <v>21.218702990144351</v>
      </c>
      <c r="R306" s="33"/>
      <c r="S306" s="2" t="s">
        <v>41</v>
      </c>
      <c r="T306" s="3">
        <v>15.914027242608263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15.914027242608263</v>
      </c>
    </row>
    <row r="307" spans="1:33" ht="18" x14ac:dyDescent="0.25">
      <c r="A307" s="33"/>
      <c r="B307" s="5" t="s">
        <v>42</v>
      </c>
      <c r="C307" s="6">
        <v>347.9033742486285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7">
        <v>0</v>
      </c>
      <c r="L307" s="6">
        <v>0</v>
      </c>
      <c r="M307" s="6">
        <v>0</v>
      </c>
      <c r="N307" s="6">
        <v>0</v>
      </c>
      <c r="O307" s="6">
        <v>0</v>
      </c>
      <c r="P307" s="6">
        <v>347.9033742486285</v>
      </c>
      <c r="R307" s="33"/>
      <c r="S307" s="5" t="s">
        <v>42</v>
      </c>
      <c r="T307" s="6">
        <v>280.35226706049383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7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280.35226706049383</v>
      </c>
    </row>
    <row r="308" spans="1:33" x14ac:dyDescent="0.25">
      <c r="A308" s="33"/>
      <c r="B308" s="2" t="s">
        <v>25</v>
      </c>
      <c r="C308" s="3">
        <v>9.907419419955902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3">
        <v>0</v>
      </c>
      <c r="M308" s="3">
        <v>0</v>
      </c>
      <c r="N308" s="3">
        <v>0</v>
      </c>
      <c r="O308" s="3">
        <v>0</v>
      </c>
      <c r="P308" s="3">
        <v>9.907419419955902</v>
      </c>
      <c r="R308" s="33"/>
      <c r="S308" s="2" t="s">
        <v>25</v>
      </c>
      <c r="T308" s="3">
        <v>1.5851871071929444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1.5851871071929444</v>
      </c>
    </row>
    <row r="309" spans="1:33" x14ac:dyDescent="0.25">
      <c r="A309" s="33"/>
      <c r="B309" s="5" t="s">
        <v>26</v>
      </c>
      <c r="C309" s="6">
        <v>0.87764624900019128</v>
      </c>
      <c r="D309" s="6">
        <v>1.9631065550896352</v>
      </c>
      <c r="E309" s="6">
        <v>0</v>
      </c>
      <c r="F309" s="6">
        <v>3.6740325351616745</v>
      </c>
      <c r="G309" s="6">
        <v>0.13987656349306021</v>
      </c>
      <c r="H309" s="6">
        <v>0</v>
      </c>
      <c r="I309" s="6">
        <v>0</v>
      </c>
      <c r="J309" s="6">
        <v>0</v>
      </c>
      <c r="K309" s="7">
        <v>0</v>
      </c>
      <c r="L309" s="6">
        <v>0</v>
      </c>
      <c r="M309" s="6">
        <v>0</v>
      </c>
      <c r="N309" s="6">
        <v>0</v>
      </c>
      <c r="O309" s="6">
        <v>0</v>
      </c>
      <c r="P309" s="6">
        <v>6.6546619027445617</v>
      </c>
      <c r="R309" s="33"/>
      <c r="S309" s="5" t="s">
        <v>26</v>
      </c>
      <c r="T309" s="6">
        <v>0.63190529928013772</v>
      </c>
      <c r="U309" s="6">
        <v>0.86376688423943948</v>
      </c>
      <c r="V309" s="6">
        <v>0</v>
      </c>
      <c r="W309" s="6">
        <v>1.1756904112517359</v>
      </c>
      <c r="X309" s="6">
        <v>4.476050031777927E-2</v>
      </c>
      <c r="Y309" s="6">
        <v>0</v>
      </c>
      <c r="Z309" s="6">
        <v>0</v>
      </c>
      <c r="AA309" s="6">
        <v>0</v>
      </c>
      <c r="AB309" s="7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2.7161230950890927</v>
      </c>
    </row>
    <row r="310" spans="1:33" ht="18" x14ac:dyDescent="0.25">
      <c r="A310" s="33"/>
      <c r="B310" s="2" t="s">
        <v>27</v>
      </c>
      <c r="C310" s="3">
        <v>0.98114307037819493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0.98114307037819493</v>
      </c>
      <c r="R310" s="33"/>
      <c r="S310" s="2" t="s">
        <v>27</v>
      </c>
      <c r="T310" s="3">
        <v>0.58868584222691689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0.58868584222691689</v>
      </c>
    </row>
    <row r="311" spans="1:33" ht="18" x14ac:dyDescent="0.25">
      <c r="A311" s="33"/>
      <c r="B311" s="5" t="s">
        <v>28</v>
      </c>
      <c r="C311" s="6">
        <v>2.6402022162288218E-2</v>
      </c>
      <c r="D311" s="6">
        <v>0</v>
      </c>
      <c r="E311" s="6">
        <v>0</v>
      </c>
      <c r="F311" s="6">
        <v>1.3313228912052049</v>
      </c>
      <c r="G311" s="6">
        <v>0</v>
      </c>
      <c r="H311" s="6">
        <v>0</v>
      </c>
      <c r="I311" s="6">
        <v>0</v>
      </c>
      <c r="J311" s="6">
        <v>0</v>
      </c>
      <c r="K311" s="7">
        <v>2.8259476113006481E-2</v>
      </c>
      <c r="L311" s="6">
        <v>0</v>
      </c>
      <c r="M311" s="6">
        <v>0</v>
      </c>
      <c r="N311" s="6">
        <v>0</v>
      </c>
      <c r="O311" s="6">
        <v>0</v>
      </c>
      <c r="P311" s="6">
        <v>1.3859843894804995</v>
      </c>
      <c r="R311" s="33"/>
      <c r="S311" s="5" t="s">
        <v>28</v>
      </c>
      <c r="T311" s="6">
        <v>1.8481415513601752E-2</v>
      </c>
      <c r="U311" s="6">
        <v>0</v>
      </c>
      <c r="V311" s="6">
        <v>0</v>
      </c>
      <c r="W311" s="6">
        <v>0.42602332518566555</v>
      </c>
      <c r="X311" s="6">
        <v>0</v>
      </c>
      <c r="Y311" s="6">
        <v>0</v>
      </c>
      <c r="Z311" s="6">
        <v>0</v>
      </c>
      <c r="AA311" s="6">
        <v>0</v>
      </c>
      <c r="AB311" s="7">
        <v>1.8368659473454212E-2</v>
      </c>
      <c r="AC311" s="6">
        <v>0</v>
      </c>
      <c r="AD311" s="6">
        <v>0</v>
      </c>
      <c r="AE311" s="6">
        <v>0</v>
      </c>
      <c r="AF311" s="6">
        <v>0</v>
      </c>
      <c r="AG311" s="6">
        <v>0.46287340017272155</v>
      </c>
    </row>
    <row r="312" spans="1:33" ht="18" x14ac:dyDescent="0.25">
      <c r="A312" s="33"/>
      <c r="B312" s="2" t="s">
        <v>29</v>
      </c>
      <c r="C312" s="3">
        <v>0.5225304222517948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0.5225304222517948</v>
      </c>
      <c r="R312" s="33"/>
      <c r="S312" s="2" t="s">
        <v>29</v>
      </c>
      <c r="T312" s="3">
        <v>0.36577129557625632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0.36577129557625632</v>
      </c>
    </row>
    <row r="313" spans="1:33" ht="18" x14ac:dyDescent="0.25">
      <c r="A313" s="33"/>
      <c r="B313" s="5" t="s">
        <v>30</v>
      </c>
      <c r="C313" s="6">
        <v>0.55935246571077535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7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0.55935246571077535</v>
      </c>
      <c r="R313" s="33"/>
      <c r="S313" s="5" t="s">
        <v>30</v>
      </c>
      <c r="T313" s="6">
        <v>0.40273377531175825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7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0.40273377531175825</v>
      </c>
    </row>
    <row r="314" spans="1:33" ht="18" x14ac:dyDescent="0.25">
      <c r="A314" s="33"/>
      <c r="B314" s="2" t="s">
        <v>31</v>
      </c>
      <c r="C314" s="3">
        <v>0.48275258943087052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0.48275258943087052</v>
      </c>
      <c r="R314" s="33"/>
      <c r="S314" s="2" t="s">
        <v>31</v>
      </c>
      <c r="T314" s="3">
        <v>0.34758186439022676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0.34758186439022676</v>
      </c>
    </row>
    <row r="315" spans="1:33" ht="18" x14ac:dyDescent="0.25">
      <c r="A315" s="33"/>
      <c r="B315" s="5" t="s">
        <v>32</v>
      </c>
      <c r="C315" s="6">
        <v>1.2880101799803725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7">
        <v>0</v>
      </c>
      <c r="L315" s="6">
        <v>0</v>
      </c>
      <c r="M315" s="6">
        <v>0</v>
      </c>
      <c r="N315" s="6">
        <v>5.2038533046426735E-3</v>
      </c>
      <c r="O315" s="6">
        <v>1.4956045434056545E-2</v>
      </c>
      <c r="P315" s="6">
        <v>1.3081700787190715</v>
      </c>
      <c r="R315" s="33"/>
      <c r="S315" s="5" t="s">
        <v>32</v>
      </c>
      <c r="T315" s="6">
        <v>0.90160712598626069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7">
        <v>0</v>
      </c>
      <c r="AC315" s="6">
        <v>0</v>
      </c>
      <c r="AD315" s="6">
        <v>0</v>
      </c>
      <c r="AE315" s="6">
        <v>1.4570789252999487E-3</v>
      </c>
      <c r="AF315" s="6">
        <v>6.4310995366443141E-3</v>
      </c>
      <c r="AG315" s="6">
        <v>0.90949530444820503</v>
      </c>
    </row>
    <row r="316" spans="1:33" ht="18" x14ac:dyDescent="0.25">
      <c r="A316" s="33"/>
      <c r="B316" s="2" t="s">
        <v>33</v>
      </c>
      <c r="C316" s="3">
        <v>5.0670590872635488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3">
        <v>0</v>
      </c>
      <c r="M316" s="3">
        <v>0</v>
      </c>
      <c r="N316" s="3">
        <v>0</v>
      </c>
      <c r="O316" s="3">
        <v>0</v>
      </c>
      <c r="P316" s="3">
        <v>5.0670590872635488</v>
      </c>
      <c r="R316" s="33"/>
      <c r="S316" s="2" t="s">
        <v>33</v>
      </c>
      <c r="T316" s="3">
        <v>3.8002943154476618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3.8002943154476618</v>
      </c>
    </row>
    <row r="317" spans="1:33" ht="15.75" thickBot="1" x14ac:dyDescent="0.3">
      <c r="A317" s="29"/>
      <c r="B317" s="8" t="s">
        <v>23</v>
      </c>
      <c r="C317" s="9">
        <v>461.23431060735737</v>
      </c>
      <c r="D317" s="9">
        <v>278.54619945710061</v>
      </c>
      <c r="E317" s="9">
        <v>0</v>
      </c>
      <c r="F317" s="9">
        <v>220.96954971112152</v>
      </c>
      <c r="G317" s="9">
        <v>23.235777055847482</v>
      </c>
      <c r="H317" s="9">
        <v>53.030741342674638</v>
      </c>
      <c r="I317" s="9">
        <v>3.957498488055295</v>
      </c>
      <c r="J317" s="9">
        <v>34.052217306353761</v>
      </c>
      <c r="K317" s="9">
        <v>2.8259476113006481E-2</v>
      </c>
      <c r="L317" s="9">
        <v>24.606375625918318</v>
      </c>
      <c r="M317" s="9">
        <v>6.6723950992796688</v>
      </c>
      <c r="N317" s="9">
        <v>5.2038533046426735E-3</v>
      </c>
      <c r="O317" s="9">
        <v>166.45783797106276</v>
      </c>
      <c r="P317" s="9">
        <v>1272.7963659941893</v>
      </c>
      <c r="R317" s="29"/>
      <c r="S317" s="8" t="s">
        <v>23</v>
      </c>
      <c r="T317" s="9">
        <v>350.1423431838445</v>
      </c>
      <c r="U317" s="9">
        <v>141.93391734029291</v>
      </c>
      <c r="V317" s="9">
        <v>0</v>
      </c>
      <c r="W317" s="9">
        <v>70.710255907558889</v>
      </c>
      <c r="X317" s="9">
        <v>7.435448657871194</v>
      </c>
      <c r="Y317" s="9">
        <v>16.969837229655884</v>
      </c>
      <c r="Z317" s="9">
        <v>1.2663995161776944</v>
      </c>
      <c r="AA317" s="9">
        <v>10.896709538033203</v>
      </c>
      <c r="AB317" s="9">
        <v>1.8368659473454212E-2</v>
      </c>
      <c r="AC317" s="9">
        <v>14.76382537555099</v>
      </c>
      <c r="AD317" s="9">
        <v>3.7259982015965649</v>
      </c>
      <c r="AE317" s="9">
        <v>1.4570789252999487E-3</v>
      </c>
      <c r="AF317" s="9">
        <v>86.5089970402733</v>
      </c>
      <c r="AG317" s="9">
        <v>704.37355772925378</v>
      </c>
    </row>
    <row r="324" spans="1:33" ht="15.75" thickBot="1" x14ac:dyDescent="0.3"/>
    <row r="325" spans="1:33" ht="15" customHeight="1" x14ac:dyDescent="0.25">
      <c r="A325" s="30" t="s">
        <v>105</v>
      </c>
      <c r="B325" s="30"/>
      <c r="C325" s="31" t="s">
        <v>10</v>
      </c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R325" s="30" t="s">
        <v>105</v>
      </c>
      <c r="S325" s="30"/>
      <c r="T325" s="31" t="s">
        <v>10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</row>
    <row r="326" spans="1:33" ht="18" x14ac:dyDescent="0.25">
      <c r="A326" s="10" t="s">
        <v>34</v>
      </c>
      <c r="B326" s="10"/>
      <c r="C326" s="1" t="s">
        <v>36</v>
      </c>
      <c r="D326" s="1" t="s">
        <v>11</v>
      </c>
      <c r="E326" s="1" t="s">
        <v>12</v>
      </c>
      <c r="F326" s="1" t="s">
        <v>13</v>
      </c>
      <c r="G326" s="1" t="s">
        <v>14</v>
      </c>
      <c r="H326" s="1" t="s">
        <v>15</v>
      </c>
      <c r="I326" s="1" t="s">
        <v>16</v>
      </c>
      <c r="J326" s="1" t="s">
        <v>17</v>
      </c>
      <c r="K326" s="1" t="s">
        <v>18</v>
      </c>
      <c r="L326" s="1" t="s">
        <v>19</v>
      </c>
      <c r="M326" s="1" t="s">
        <v>20</v>
      </c>
      <c r="N326" s="1" t="s">
        <v>21</v>
      </c>
      <c r="O326" s="1" t="s">
        <v>22</v>
      </c>
      <c r="P326" s="1" t="s">
        <v>23</v>
      </c>
      <c r="R326" s="10" t="s">
        <v>35</v>
      </c>
      <c r="S326" s="10"/>
      <c r="T326" s="1" t="s">
        <v>36</v>
      </c>
      <c r="U326" s="1" t="s">
        <v>11</v>
      </c>
      <c r="V326" s="1" t="s">
        <v>12</v>
      </c>
      <c r="W326" s="1" t="s">
        <v>13</v>
      </c>
      <c r="X326" s="1" t="s">
        <v>14</v>
      </c>
      <c r="Y326" s="1" t="s">
        <v>15</v>
      </c>
      <c r="Z326" s="1" t="s">
        <v>16</v>
      </c>
      <c r="AA326" s="1" t="s">
        <v>17</v>
      </c>
      <c r="AB326" s="1" t="s">
        <v>18</v>
      </c>
      <c r="AC326" s="1" t="s">
        <v>19</v>
      </c>
      <c r="AD326" s="1" t="s">
        <v>20</v>
      </c>
      <c r="AE326" s="1" t="s">
        <v>21</v>
      </c>
      <c r="AF326" s="1" t="s">
        <v>22</v>
      </c>
      <c r="AG326" s="1" t="s">
        <v>23</v>
      </c>
    </row>
    <row r="327" spans="1:33" ht="18" x14ac:dyDescent="0.25">
      <c r="A327" s="33" t="s">
        <v>24</v>
      </c>
      <c r="B327" s="2" t="s">
        <v>40</v>
      </c>
      <c r="C327" s="3">
        <v>1037.8707507399986</v>
      </c>
      <c r="D327" s="3">
        <v>8008.6336179875925</v>
      </c>
      <c r="E327" s="3">
        <v>16791.512015063839</v>
      </c>
      <c r="F327" s="3">
        <v>6253.3761137860001</v>
      </c>
      <c r="G327" s="3">
        <v>668.75600811325262</v>
      </c>
      <c r="H327" s="3">
        <v>1535.5377418323051</v>
      </c>
      <c r="I327" s="3">
        <v>114.59180350479137</v>
      </c>
      <c r="J327" s="3">
        <v>986.00290214883466</v>
      </c>
      <c r="K327" s="3">
        <v>0</v>
      </c>
      <c r="L327" s="3">
        <v>557.50111945704771</v>
      </c>
      <c r="M327" s="3">
        <v>151.17495537985423</v>
      </c>
      <c r="N327" s="3">
        <v>0</v>
      </c>
      <c r="O327" s="3">
        <v>4819.4560472884114</v>
      </c>
      <c r="P327" s="3">
        <v>40924.413075301927</v>
      </c>
      <c r="R327" s="33" t="s">
        <v>24</v>
      </c>
      <c r="S327" s="2" t="s">
        <v>40</v>
      </c>
      <c r="T327" s="3">
        <v>674.66448437209135</v>
      </c>
      <c r="U327" s="3">
        <v>4084.7729974484741</v>
      </c>
      <c r="V327" s="3">
        <v>9675.8035684901679</v>
      </c>
      <c r="W327" s="3">
        <v>2001.0803564115201</v>
      </c>
      <c r="X327" s="3">
        <v>214.00192259624083</v>
      </c>
      <c r="Y327" s="3">
        <v>491.37207738633765</v>
      </c>
      <c r="Z327" s="3">
        <v>36.669377121533238</v>
      </c>
      <c r="AA327" s="3">
        <v>315.52092868762708</v>
      </c>
      <c r="AB327" s="3">
        <v>0</v>
      </c>
      <c r="AC327" s="3">
        <v>334.50067167422861</v>
      </c>
      <c r="AD327" s="3">
        <v>84.419103408997415</v>
      </c>
      <c r="AE327" s="3">
        <v>0</v>
      </c>
      <c r="AF327" s="3">
        <v>2504.735016035881</v>
      </c>
      <c r="AG327" s="3">
        <v>20417.540503633099</v>
      </c>
    </row>
    <row r="328" spans="1:33" ht="27" x14ac:dyDescent="0.25">
      <c r="A328" s="33"/>
      <c r="B328" s="5" t="s">
        <v>43</v>
      </c>
      <c r="C328" s="6">
        <v>1058.5134137764671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7">
        <v>0</v>
      </c>
      <c r="L328" s="6">
        <v>0</v>
      </c>
      <c r="M328" s="6">
        <v>0</v>
      </c>
      <c r="N328" s="6">
        <v>0</v>
      </c>
      <c r="O328" s="6">
        <v>0</v>
      </c>
      <c r="P328" s="12">
        <v>1058.5134137764671</v>
      </c>
      <c r="R328" s="33"/>
      <c r="S328" s="5" t="s">
        <v>43</v>
      </c>
      <c r="T328" s="6">
        <v>635.10804826588026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7">
        <v>0</v>
      </c>
      <c r="AC328" s="6">
        <v>0</v>
      </c>
      <c r="AD328" s="6">
        <v>0</v>
      </c>
      <c r="AE328" s="6">
        <v>0</v>
      </c>
      <c r="AF328" s="6">
        <v>0</v>
      </c>
      <c r="AG328" s="12">
        <v>635.10804826588026</v>
      </c>
    </row>
    <row r="329" spans="1:33" x14ac:dyDescent="0.25">
      <c r="A329" s="33"/>
      <c r="B329" s="2" t="s">
        <v>41</v>
      </c>
      <c r="C329" s="3">
        <v>614.4005995231546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3">
        <v>0</v>
      </c>
      <c r="M329" s="3">
        <v>0</v>
      </c>
      <c r="N329" s="3">
        <v>0</v>
      </c>
      <c r="O329" s="3">
        <v>0</v>
      </c>
      <c r="P329" s="3">
        <v>614.4005995231546</v>
      </c>
      <c r="R329" s="33"/>
      <c r="S329" s="2" t="s">
        <v>41</v>
      </c>
      <c r="T329" s="3">
        <v>460.80044964236595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460.80044964236595</v>
      </c>
    </row>
    <row r="330" spans="1:33" ht="18" x14ac:dyDescent="0.25">
      <c r="A330" s="33"/>
      <c r="B330" s="5" t="s">
        <v>42</v>
      </c>
      <c r="C330" s="6">
        <v>10073.756242960239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7">
        <v>0</v>
      </c>
      <c r="L330" s="6">
        <v>0</v>
      </c>
      <c r="M330" s="6">
        <v>0</v>
      </c>
      <c r="N330" s="6">
        <v>0</v>
      </c>
      <c r="O330" s="6">
        <v>0</v>
      </c>
      <c r="P330" s="6">
        <v>10073.756242960239</v>
      </c>
      <c r="R330" s="33"/>
      <c r="S330" s="5" t="s">
        <v>42</v>
      </c>
      <c r="T330" s="6">
        <v>8117.772374666295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7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8117.772374666295</v>
      </c>
    </row>
    <row r="331" spans="1:33" x14ac:dyDescent="0.25">
      <c r="A331" s="33"/>
      <c r="B331" s="2" t="s">
        <v>25</v>
      </c>
      <c r="C331" s="3">
        <v>286.8754246749009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3">
        <v>0</v>
      </c>
      <c r="M331" s="3">
        <v>0</v>
      </c>
      <c r="N331" s="3">
        <v>0</v>
      </c>
      <c r="O331" s="3">
        <v>0</v>
      </c>
      <c r="P331" s="3">
        <v>286.8754246749009</v>
      </c>
      <c r="R331" s="33"/>
      <c r="S331" s="2" t="s">
        <v>25</v>
      </c>
      <c r="T331" s="3">
        <v>45.900067947984148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45.900067947984148</v>
      </c>
    </row>
    <row r="332" spans="1:33" x14ac:dyDescent="0.25">
      <c r="A332" s="33"/>
      <c r="B332" s="5" t="s">
        <v>26</v>
      </c>
      <c r="C332" s="6">
        <v>25.412787096620598</v>
      </c>
      <c r="D332" s="6">
        <v>56.84295807029914</v>
      </c>
      <c r="E332" s="6">
        <v>6.2524326167218458</v>
      </c>
      <c r="F332" s="6">
        <v>106.38387244118502</v>
      </c>
      <c r="G332" s="6">
        <v>4.0502119526010727</v>
      </c>
      <c r="H332" s="6">
        <v>0</v>
      </c>
      <c r="I332" s="6">
        <v>0</v>
      </c>
      <c r="J332" s="6">
        <v>0</v>
      </c>
      <c r="K332" s="7">
        <v>0</v>
      </c>
      <c r="L332" s="6">
        <v>0</v>
      </c>
      <c r="M332" s="6">
        <v>0</v>
      </c>
      <c r="N332" s="6">
        <v>0</v>
      </c>
      <c r="O332" s="6">
        <v>0</v>
      </c>
      <c r="P332" s="6">
        <v>198.94226217742769</v>
      </c>
      <c r="R332" s="33"/>
      <c r="S332" s="5" t="s">
        <v>26</v>
      </c>
      <c r="T332" s="6">
        <v>18.297206709566829</v>
      </c>
      <c r="U332" s="6">
        <v>25.010901550931621</v>
      </c>
      <c r="V332" s="6">
        <v>2.7510703513576122</v>
      </c>
      <c r="W332" s="6">
        <v>34.042839181179204</v>
      </c>
      <c r="X332" s="6">
        <v>1.2960678248323434</v>
      </c>
      <c r="Y332" s="6">
        <v>0</v>
      </c>
      <c r="Z332" s="6">
        <v>0</v>
      </c>
      <c r="AA332" s="6">
        <v>0</v>
      </c>
      <c r="AB332" s="7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81.398085617867608</v>
      </c>
    </row>
    <row r="333" spans="1:33" ht="18" x14ac:dyDescent="0.25">
      <c r="A333" s="33"/>
      <c r="B333" s="2" t="s">
        <v>27</v>
      </c>
      <c r="C333" s="3">
        <v>28.409601234267079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3">
        <v>0</v>
      </c>
      <c r="M333" s="3">
        <v>0</v>
      </c>
      <c r="N333" s="3">
        <v>0</v>
      </c>
      <c r="O333" s="3">
        <v>0</v>
      </c>
      <c r="P333" s="3">
        <v>28.409601234267079</v>
      </c>
      <c r="R333" s="33"/>
      <c r="S333" s="2" t="s">
        <v>27</v>
      </c>
      <c r="T333" s="3">
        <v>17.045760740560247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17.045760740560247</v>
      </c>
    </row>
    <row r="334" spans="1:33" ht="18" x14ac:dyDescent="0.25">
      <c r="A334" s="33"/>
      <c r="B334" s="5" t="s">
        <v>28</v>
      </c>
      <c r="C334" s="6">
        <v>0.76448679510090711</v>
      </c>
      <c r="D334" s="6">
        <v>0</v>
      </c>
      <c r="E334" s="6">
        <v>0</v>
      </c>
      <c r="F334" s="6">
        <v>38.549273388449116</v>
      </c>
      <c r="G334" s="6">
        <v>0</v>
      </c>
      <c r="H334" s="6">
        <v>0</v>
      </c>
      <c r="I334" s="6">
        <v>0</v>
      </c>
      <c r="J334" s="6">
        <v>0</v>
      </c>
      <c r="K334" s="7">
        <v>0.81827051701067832</v>
      </c>
      <c r="L334" s="6">
        <v>0</v>
      </c>
      <c r="M334" s="6">
        <v>0</v>
      </c>
      <c r="N334" s="6">
        <v>0</v>
      </c>
      <c r="O334" s="6">
        <v>0</v>
      </c>
      <c r="P334" s="6">
        <v>40.132030700560705</v>
      </c>
      <c r="R334" s="33"/>
      <c r="S334" s="5" t="s">
        <v>28</v>
      </c>
      <c r="T334" s="6">
        <v>0.53514075657063498</v>
      </c>
      <c r="U334" s="6">
        <v>0</v>
      </c>
      <c r="V334" s="6">
        <v>0</v>
      </c>
      <c r="W334" s="6">
        <v>12.335767484303718</v>
      </c>
      <c r="X334" s="6">
        <v>0</v>
      </c>
      <c r="Y334" s="6">
        <v>0</v>
      </c>
      <c r="Z334" s="6">
        <v>0</v>
      </c>
      <c r="AA334" s="6">
        <v>0</v>
      </c>
      <c r="AB334" s="7">
        <v>0.53187583605694089</v>
      </c>
      <c r="AC334" s="6">
        <v>0</v>
      </c>
      <c r="AD334" s="6">
        <v>0</v>
      </c>
      <c r="AE334" s="6">
        <v>0</v>
      </c>
      <c r="AF334" s="6">
        <v>0</v>
      </c>
      <c r="AG334" s="6">
        <v>13.402784076931294</v>
      </c>
    </row>
    <row r="335" spans="1:33" ht="18" x14ac:dyDescent="0.25">
      <c r="A335" s="33"/>
      <c r="B335" s="2" t="s">
        <v>29</v>
      </c>
      <c r="C335" s="3">
        <v>15.130189854191727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3">
        <v>0</v>
      </c>
      <c r="M335" s="3">
        <v>0</v>
      </c>
      <c r="N335" s="3">
        <v>0</v>
      </c>
      <c r="O335" s="3">
        <v>0</v>
      </c>
      <c r="P335" s="3">
        <v>15.130189854191727</v>
      </c>
      <c r="R335" s="33"/>
      <c r="S335" s="2" t="s">
        <v>29</v>
      </c>
      <c r="T335" s="3">
        <v>10.591132897934209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10.591132897934209</v>
      </c>
    </row>
    <row r="336" spans="1:33" ht="18" x14ac:dyDescent="0.25">
      <c r="A336" s="33"/>
      <c r="B336" s="5" t="s">
        <v>30</v>
      </c>
      <c r="C336" s="6">
        <v>16.196394776677963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7">
        <v>0</v>
      </c>
      <c r="L336" s="6">
        <v>0</v>
      </c>
      <c r="M336" s="6">
        <v>0</v>
      </c>
      <c r="N336" s="6">
        <v>0</v>
      </c>
      <c r="O336" s="6">
        <v>0</v>
      </c>
      <c r="P336" s="6">
        <v>16.196394776677963</v>
      </c>
      <c r="R336" s="33"/>
      <c r="S336" s="5" t="s">
        <v>30</v>
      </c>
      <c r="T336" s="6">
        <v>11.661404239208133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7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11.661404239208133</v>
      </c>
    </row>
    <row r="337" spans="1:33" ht="18" x14ac:dyDescent="0.25">
      <c r="A337" s="33"/>
      <c r="B337" s="2" t="s">
        <v>31</v>
      </c>
      <c r="C337" s="3">
        <v>13.978398232231648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3">
        <v>0</v>
      </c>
      <c r="M337" s="3">
        <v>0</v>
      </c>
      <c r="N337" s="3">
        <v>0</v>
      </c>
      <c r="O337" s="3">
        <v>0</v>
      </c>
      <c r="P337" s="3">
        <v>13.978398232231648</v>
      </c>
      <c r="R337" s="33"/>
      <c r="S337" s="2" t="s">
        <v>31</v>
      </c>
      <c r="T337" s="3">
        <v>10.064446727206786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10.064446727206786</v>
      </c>
    </row>
    <row r="338" spans="1:33" ht="18" x14ac:dyDescent="0.25">
      <c r="A338" s="33"/>
      <c r="B338" s="5" t="s">
        <v>32</v>
      </c>
      <c r="C338" s="6">
        <v>37.295127187530483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7">
        <v>0</v>
      </c>
      <c r="L338" s="6">
        <v>0</v>
      </c>
      <c r="M338" s="6">
        <v>0</v>
      </c>
      <c r="N338" s="6">
        <v>0.150680774017529</v>
      </c>
      <c r="O338" s="6">
        <v>0.43306149699385388</v>
      </c>
      <c r="P338" s="6">
        <v>37.878869458541864</v>
      </c>
      <c r="R338" s="33"/>
      <c r="S338" s="5" t="s">
        <v>32</v>
      </c>
      <c r="T338" s="6">
        <v>26.106589031271337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7">
        <v>0</v>
      </c>
      <c r="AC338" s="6">
        <v>0</v>
      </c>
      <c r="AD338" s="6">
        <v>0</v>
      </c>
      <c r="AE338" s="6">
        <v>4.219061672490812E-2</v>
      </c>
      <c r="AF338" s="6">
        <v>0.18621644370735715</v>
      </c>
      <c r="AG338" s="6">
        <v>26.334996091703605</v>
      </c>
    </row>
    <row r="339" spans="1:33" ht="18" x14ac:dyDescent="0.25">
      <c r="A339" s="33"/>
      <c r="B339" s="2" t="s">
        <v>33</v>
      </c>
      <c r="C339" s="3">
        <v>146.71981329301752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3">
        <v>0</v>
      </c>
      <c r="M339" s="3">
        <v>0</v>
      </c>
      <c r="N339" s="3">
        <v>0</v>
      </c>
      <c r="O339" s="3">
        <v>0</v>
      </c>
      <c r="P339" s="3">
        <v>146.71981329301752</v>
      </c>
      <c r="R339" s="33"/>
      <c r="S339" s="2" t="s">
        <v>33</v>
      </c>
      <c r="T339" s="3">
        <v>110.03985996976314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110.03985996976314</v>
      </c>
    </row>
    <row r="340" spans="1:33" ht="15.75" thickBot="1" x14ac:dyDescent="0.3">
      <c r="A340" s="29"/>
      <c r="B340" s="8" t="s">
        <v>23</v>
      </c>
      <c r="C340" s="9">
        <v>13355.323230144395</v>
      </c>
      <c r="D340" s="9">
        <v>8065.4765760578921</v>
      </c>
      <c r="E340" s="9">
        <v>16797.764447680562</v>
      </c>
      <c r="F340" s="9">
        <v>6398.3092596156348</v>
      </c>
      <c r="G340" s="9">
        <v>672.80622006585372</v>
      </c>
      <c r="H340" s="9">
        <v>1535.5377418323051</v>
      </c>
      <c r="I340" s="9">
        <v>114.59180350479137</v>
      </c>
      <c r="J340" s="9">
        <v>986.00290214883466</v>
      </c>
      <c r="K340" s="9">
        <v>0.81827051701067832</v>
      </c>
      <c r="L340" s="9">
        <v>557.50111945704771</v>
      </c>
      <c r="M340" s="9">
        <v>151.17495537985423</v>
      </c>
      <c r="N340" s="9">
        <v>0.150680774017529</v>
      </c>
      <c r="O340" s="9">
        <v>4819.8891087854054</v>
      </c>
      <c r="P340" s="9">
        <v>53455.346315963616</v>
      </c>
      <c r="R340" s="29"/>
      <c r="S340" s="8" t="s">
        <v>23</v>
      </c>
      <c r="T340" s="9">
        <v>10138.586965966701</v>
      </c>
      <c r="U340" s="9">
        <v>4109.7838989994061</v>
      </c>
      <c r="V340" s="9">
        <v>9678.554638841526</v>
      </c>
      <c r="W340" s="9">
        <v>2047.4589630770031</v>
      </c>
      <c r="X340" s="9">
        <v>215.29799042107317</v>
      </c>
      <c r="Y340" s="9">
        <v>491.37207738633765</v>
      </c>
      <c r="Z340" s="9">
        <v>36.669377121533238</v>
      </c>
      <c r="AA340" s="9">
        <v>315.52092868762708</v>
      </c>
      <c r="AB340" s="9">
        <v>0.53187583605694089</v>
      </c>
      <c r="AC340" s="9">
        <v>334.50067167422861</v>
      </c>
      <c r="AD340" s="9">
        <v>84.419103408997415</v>
      </c>
      <c r="AE340" s="9">
        <v>4.219061672490812E-2</v>
      </c>
      <c r="AF340" s="9">
        <v>2504.9212324795885</v>
      </c>
      <c r="AG340" s="9">
        <v>29957.659914516797</v>
      </c>
    </row>
    <row r="347" spans="1:33" ht="15.75" thickBot="1" x14ac:dyDescent="0.3"/>
    <row r="348" spans="1:33" ht="15" customHeight="1" x14ac:dyDescent="0.25">
      <c r="A348" s="30" t="s">
        <v>95</v>
      </c>
      <c r="B348" s="30"/>
      <c r="C348" s="31" t="s">
        <v>10</v>
      </c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R348" s="30" t="s">
        <v>95</v>
      </c>
      <c r="S348" s="30"/>
      <c r="T348" s="31" t="s">
        <v>10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</row>
    <row r="349" spans="1:33" ht="18" x14ac:dyDescent="0.25">
      <c r="A349" s="10" t="s">
        <v>34</v>
      </c>
      <c r="B349" s="10"/>
      <c r="C349" s="1" t="s">
        <v>36</v>
      </c>
      <c r="D349" s="1" t="s">
        <v>11</v>
      </c>
      <c r="E349" s="1" t="s">
        <v>12</v>
      </c>
      <c r="F349" s="1" t="s">
        <v>13</v>
      </c>
      <c r="G349" s="1" t="s">
        <v>14</v>
      </c>
      <c r="H349" s="1" t="s">
        <v>15</v>
      </c>
      <c r="I349" s="1" t="s">
        <v>16</v>
      </c>
      <c r="J349" s="1" t="s">
        <v>17</v>
      </c>
      <c r="K349" s="1" t="s">
        <v>18</v>
      </c>
      <c r="L349" s="1" t="s">
        <v>19</v>
      </c>
      <c r="M349" s="1" t="s">
        <v>20</v>
      </c>
      <c r="N349" s="1" t="s">
        <v>21</v>
      </c>
      <c r="O349" s="1" t="s">
        <v>22</v>
      </c>
      <c r="P349" s="1" t="s">
        <v>23</v>
      </c>
      <c r="R349" s="10" t="s">
        <v>35</v>
      </c>
      <c r="S349" s="10"/>
      <c r="T349" s="1" t="s">
        <v>36</v>
      </c>
      <c r="U349" s="1" t="s">
        <v>11</v>
      </c>
      <c r="V349" s="1" t="s">
        <v>12</v>
      </c>
      <c r="W349" s="1" t="s">
        <v>13</v>
      </c>
      <c r="X349" s="1" t="s">
        <v>14</v>
      </c>
      <c r="Y349" s="1" t="s">
        <v>15</v>
      </c>
      <c r="Z349" s="1" t="s">
        <v>16</v>
      </c>
      <c r="AA349" s="1" t="s">
        <v>17</v>
      </c>
      <c r="AB349" s="1" t="s">
        <v>18</v>
      </c>
      <c r="AC349" s="1" t="s">
        <v>19</v>
      </c>
      <c r="AD349" s="1" t="s">
        <v>20</v>
      </c>
      <c r="AE349" s="1" t="s">
        <v>21</v>
      </c>
      <c r="AF349" s="1" t="s">
        <v>22</v>
      </c>
      <c r="AG349" s="1" t="s">
        <v>23</v>
      </c>
    </row>
    <row r="350" spans="1:33" ht="18" x14ac:dyDescent="0.25">
      <c r="A350" s="33" t="s">
        <v>24</v>
      </c>
      <c r="B350" s="2" t="s">
        <v>40</v>
      </c>
      <c r="C350" s="3">
        <v>18.919803421898944</v>
      </c>
      <c r="D350" s="3">
        <v>145.99291253010267</v>
      </c>
      <c r="E350" s="3">
        <v>0</v>
      </c>
      <c r="F350" s="3">
        <v>113.99554974612489</v>
      </c>
      <c r="G350" s="3">
        <v>12.191048068071327</v>
      </c>
      <c r="H350" s="3">
        <v>27.991994380475401</v>
      </c>
      <c r="I350" s="3">
        <v>2.0889444996168431</v>
      </c>
      <c r="J350" s="3">
        <v>17.974281545921656</v>
      </c>
      <c r="K350" s="3">
        <v>0</v>
      </c>
      <c r="L350" s="3">
        <v>569.89934611823207</v>
      </c>
      <c r="M350" s="3">
        <v>154.53692416678555</v>
      </c>
      <c r="N350" s="3">
        <v>0</v>
      </c>
      <c r="O350" s="3">
        <v>87.85598876369292</v>
      </c>
      <c r="P350" s="3">
        <v>1151.4467932409223</v>
      </c>
      <c r="R350" s="33" t="s">
        <v>24</v>
      </c>
      <c r="S350" s="2" t="s">
        <v>40</v>
      </c>
      <c r="T350" s="3">
        <v>12.298756286325366</v>
      </c>
      <c r="U350" s="3">
        <v>74.463127590505323</v>
      </c>
      <c r="V350" s="3">
        <v>0</v>
      </c>
      <c r="W350" s="3">
        <v>36.478575918759965</v>
      </c>
      <c r="X350" s="3">
        <v>3.9011353817828245</v>
      </c>
      <c r="Y350" s="3">
        <v>8.9574382017521277</v>
      </c>
      <c r="Z350" s="3">
        <v>0.66846223987738984</v>
      </c>
      <c r="AA350" s="3">
        <v>5.7517700946949297</v>
      </c>
      <c r="AB350" s="3">
        <v>0</v>
      </c>
      <c r="AC350" s="3">
        <v>341.93960767093921</v>
      </c>
      <c r="AD350" s="3">
        <v>86.2964936815372</v>
      </c>
      <c r="AE350" s="3">
        <v>0</v>
      </c>
      <c r="AF350" s="3">
        <v>45.65991872644787</v>
      </c>
      <c r="AG350" s="3">
        <v>616.41528579262217</v>
      </c>
    </row>
    <row r="351" spans="1:33" ht="27" x14ac:dyDescent="0.25">
      <c r="A351" s="33"/>
      <c r="B351" s="5" t="s">
        <v>43</v>
      </c>
      <c r="C351" s="6">
        <v>19.296107625939793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7">
        <v>0</v>
      </c>
      <c r="L351" s="6">
        <v>0</v>
      </c>
      <c r="M351" s="6">
        <v>0</v>
      </c>
      <c r="N351" s="6">
        <v>0</v>
      </c>
      <c r="O351" s="6">
        <v>0</v>
      </c>
      <c r="P351" s="12">
        <v>19.296107625939793</v>
      </c>
      <c r="R351" s="33"/>
      <c r="S351" s="5" t="s">
        <v>43</v>
      </c>
      <c r="T351" s="6">
        <v>11.577664575563876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7">
        <v>0</v>
      </c>
      <c r="AC351" s="6">
        <v>0</v>
      </c>
      <c r="AD351" s="6">
        <v>0</v>
      </c>
      <c r="AE351" s="6">
        <v>0</v>
      </c>
      <c r="AF351" s="6">
        <v>0</v>
      </c>
      <c r="AG351" s="12">
        <v>11.577664575563876</v>
      </c>
    </row>
    <row r="352" spans="1:33" x14ac:dyDescent="0.25">
      <c r="A352" s="33"/>
      <c r="B352" s="2" t="s">
        <v>41</v>
      </c>
      <c r="C352" s="3">
        <v>11.200179364325304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3">
        <v>0</v>
      </c>
      <c r="M352" s="3">
        <v>0</v>
      </c>
      <c r="N352" s="3">
        <v>0</v>
      </c>
      <c r="O352" s="3">
        <v>0</v>
      </c>
      <c r="P352" s="3">
        <v>11.200179364325304</v>
      </c>
      <c r="R352" s="33"/>
      <c r="S352" s="2" t="s">
        <v>41</v>
      </c>
      <c r="T352" s="3">
        <v>8.4001345232439775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8.4001345232439775</v>
      </c>
    </row>
    <row r="353" spans="1:33" ht="18" x14ac:dyDescent="0.25">
      <c r="A353" s="33"/>
      <c r="B353" s="5" t="s">
        <v>42</v>
      </c>
      <c r="C353" s="6">
        <v>183.63894319311188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7">
        <v>0</v>
      </c>
      <c r="L353" s="6">
        <v>0</v>
      </c>
      <c r="M353" s="6">
        <v>0</v>
      </c>
      <c r="N353" s="6">
        <v>0</v>
      </c>
      <c r="O353" s="6">
        <v>0</v>
      </c>
      <c r="P353" s="6">
        <v>183.63894319311188</v>
      </c>
      <c r="R353" s="33"/>
      <c r="S353" s="5" t="s">
        <v>42</v>
      </c>
      <c r="T353" s="6">
        <v>147.98245103535416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7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147.98245103535416</v>
      </c>
    </row>
    <row r="354" spans="1:33" x14ac:dyDescent="0.25">
      <c r="A354" s="33"/>
      <c r="B354" s="2" t="s">
        <v>25</v>
      </c>
      <c r="C354" s="3">
        <v>5.2295785747435533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3">
        <v>0</v>
      </c>
      <c r="M354" s="3">
        <v>0</v>
      </c>
      <c r="N354" s="3">
        <v>0</v>
      </c>
      <c r="O354" s="3">
        <v>0</v>
      </c>
      <c r="P354" s="3">
        <v>5.2295785747435533</v>
      </c>
      <c r="R354" s="33"/>
      <c r="S354" s="2" t="s">
        <v>25</v>
      </c>
      <c r="T354" s="3">
        <v>0.83673257195896855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0.83673257195896855</v>
      </c>
    </row>
    <row r="355" spans="1:33" x14ac:dyDescent="0.25">
      <c r="A355" s="33"/>
      <c r="B355" s="5" t="s">
        <v>26</v>
      </c>
      <c r="C355" s="6">
        <v>0.46326089826485561</v>
      </c>
      <c r="D355" s="6">
        <v>1.0362153397641336</v>
      </c>
      <c r="E355" s="6">
        <v>0</v>
      </c>
      <c r="F355" s="6">
        <v>1.9393185060977012</v>
      </c>
      <c r="G355" s="6">
        <v>7.3833099069032834E-2</v>
      </c>
      <c r="H355" s="6">
        <v>0</v>
      </c>
      <c r="I355" s="6">
        <v>0</v>
      </c>
      <c r="J355" s="6">
        <v>0</v>
      </c>
      <c r="K355" s="7">
        <v>0</v>
      </c>
      <c r="L355" s="6">
        <v>0</v>
      </c>
      <c r="M355" s="6">
        <v>0</v>
      </c>
      <c r="N355" s="6">
        <v>0</v>
      </c>
      <c r="O355" s="6">
        <v>0</v>
      </c>
      <c r="P355" s="6">
        <v>3.5126278431957236</v>
      </c>
      <c r="R355" s="33"/>
      <c r="S355" s="5" t="s">
        <v>26</v>
      </c>
      <c r="T355" s="6">
        <v>0.33354784675069604</v>
      </c>
      <c r="U355" s="6">
        <v>0.45593474949621876</v>
      </c>
      <c r="V355" s="6">
        <v>0</v>
      </c>
      <c r="W355" s="6">
        <v>0.62058192195126438</v>
      </c>
      <c r="X355" s="6">
        <v>2.3626591702090506E-2</v>
      </c>
      <c r="Y355" s="6">
        <v>0</v>
      </c>
      <c r="Z355" s="6">
        <v>0</v>
      </c>
      <c r="AA355" s="6">
        <v>0</v>
      </c>
      <c r="AB355" s="7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1.4336911099002698</v>
      </c>
    </row>
    <row r="356" spans="1:33" ht="18" x14ac:dyDescent="0.25">
      <c r="A356" s="33"/>
      <c r="B356" s="2" t="s">
        <v>27</v>
      </c>
      <c r="C356" s="3">
        <v>0.51789114421389382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0.51789114421389382</v>
      </c>
      <c r="R356" s="33"/>
      <c r="S356" s="2" t="s">
        <v>27</v>
      </c>
      <c r="T356" s="3">
        <v>0.3107346865283363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0.3107346865283363</v>
      </c>
    </row>
    <row r="357" spans="1:33" ht="18" x14ac:dyDescent="0.25">
      <c r="A357" s="33"/>
      <c r="B357" s="5" t="s">
        <v>28</v>
      </c>
      <c r="C357" s="6">
        <v>1.3936166783420729E-2</v>
      </c>
      <c r="D357" s="6">
        <v>0</v>
      </c>
      <c r="E357" s="6">
        <v>0</v>
      </c>
      <c r="F357" s="6">
        <v>0.70273169760924181</v>
      </c>
      <c r="G357" s="6">
        <v>0</v>
      </c>
      <c r="H357" s="6">
        <v>0</v>
      </c>
      <c r="I357" s="6">
        <v>0</v>
      </c>
      <c r="J357" s="6">
        <v>0</v>
      </c>
      <c r="K357" s="7">
        <v>1.4916613958664294E-2</v>
      </c>
      <c r="L357" s="6">
        <v>0</v>
      </c>
      <c r="M357" s="6">
        <v>0</v>
      </c>
      <c r="N357" s="6">
        <v>0</v>
      </c>
      <c r="O357" s="6">
        <v>0</v>
      </c>
      <c r="P357" s="6">
        <v>0.73158447835132678</v>
      </c>
      <c r="R357" s="33"/>
      <c r="S357" s="5" t="s">
        <v>28</v>
      </c>
      <c r="T357" s="6">
        <v>9.7553167483945095E-3</v>
      </c>
      <c r="U357" s="6">
        <v>0</v>
      </c>
      <c r="V357" s="6">
        <v>0</v>
      </c>
      <c r="W357" s="6">
        <v>0.22487414323495739</v>
      </c>
      <c r="X357" s="6">
        <v>0</v>
      </c>
      <c r="Y357" s="6">
        <v>0</v>
      </c>
      <c r="Z357" s="6">
        <v>0</v>
      </c>
      <c r="AA357" s="6">
        <v>0</v>
      </c>
      <c r="AB357" s="7">
        <v>9.695799073131792E-3</v>
      </c>
      <c r="AC357" s="6">
        <v>0</v>
      </c>
      <c r="AD357" s="6">
        <v>0</v>
      </c>
      <c r="AE357" s="6">
        <v>0</v>
      </c>
      <c r="AF357" s="6">
        <v>0</v>
      </c>
      <c r="AG357" s="6">
        <v>0.24432525905648367</v>
      </c>
    </row>
    <row r="358" spans="1:33" ht="18" x14ac:dyDescent="0.25">
      <c r="A358" s="33"/>
      <c r="B358" s="2" t="s">
        <v>29</v>
      </c>
      <c r="C358" s="3">
        <v>0.27581490043265477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0.27581490043265477</v>
      </c>
      <c r="R358" s="33"/>
      <c r="S358" s="2" t="s">
        <v>29</v>
      </c>
      <c r="T358" s="3">
        <v>0.19307043030285834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0.19307043030285834</v>
      </c>
    </row>
    <row r="359" spans="1:33" ht="18" x14ac:dyDescent="0.25">
      <c r="A359" s="33"/>
      <c r="B359" s="5" t="s">
        <v>30</v>
      </c>
      <c r="C359" s="6">
        <v>0.29525121996138004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7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0.29525121996138004</v>
      </c>
      <c r="R359" s="33"/>
      <c r="S359" s="5" t="s">
        <v>30</v>
      </c>
      <c r="T359" s="6">
        <v>0.21258087837219361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7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0.21258087837219361</v>
      </c>
    </row>
    <row r="360" spans="1:33" ht="18" x14ac:dyDescent="0.25">
      <c r="A360" s="33"/>
      <c r="B360" s="2" t="s">
        <v>31</v>
      </c>
      <c r="C360" s="3">
        <v>0.2548183832315124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0.2548183832315124</v>
      </c>
      <c r="R360" s="33"/>
      <c r="S360" s="2" t="s">
        <v>31</v>
      </c>
      <c r="T360" s="3">
        <v>0.18346923592668893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0.18346923592668893</v>
      </c>
    </row>
    <row r="361" spans="1:33" ht="18" x14ac:dyDescent="0.25">
      <c r="A361" s="33"/>
      <c r="B361" s="5" t="s">
        <v>32</v>
      </c>
      <c r="C361" s="6">
        <v>0.67986931366906067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7">
        <v>0</v>
      </c>
      <c r="L361" s="6">
        <v>0</v>
      </c>
      <c r="M361" s="6">
        <v>0</v>
      </c>
      <c r="N361" s="6">
        <v>2.746826251571864E-3</v>
      </c>
      <c r="O361" s="6">
        <v>7.8944689277302624E-3</v>
      </c>
      <c r="P361" s="6">
        <v>0.69051060884836279</v>
      </c>
      <c r="R361" s="33"/>
      <c r="S361" s="5" t="s">
        <v>32</v>
      </c>
      <c r="T361" s="6">
        <v>0.47590851956834246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7">
        <v>0</v>
      </c>
      <c r="AC361" s="6">
        <v>0</v>
      </c>
      <c r="AD361" s="6">
        <v>0</v>
      </c>
      <c r="AE361" s="6">
        <v>7.6911135044012196E-4</v>
      </c>
      <c r="AF361" s="6">
        <v>3.3946216389240127E-3</v>
      </c>
      <c r="AG361" s="6">
        <v>0.48007225255770658</v>
      </c>
    </row>
    <row r="362" spans="1:33" ht="18" x14ac:dyDescent="0.25">
      <c r="A362" s="33"/>
      <c r="B362" s="2" t="s">
        <v>33</v>
      </c>
      <c r="C362" s="3">
        <v>2.6746201524827562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3">
        <v>0</v>
      </c>
      <c r="M362" s="3">
        <v>0</v>
      </c>
      <c r="N362" s="3">
        <v>0</v>
      </c>
      <c r="O362" s="3">
        <v>0</v>
      </c>
      <c r="P362" s="3">
        <v>2.6746201524827562</v>
      </c>
      <c r="R362" s="33"/>
      <c r="S362" s="2" t="s">
        <v>33</v>
      </c>
      <c r="T362" s="3">
        <v>2.0059651143620671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2.0059651143620671</v>
      </c>
    </row>
    <row r="363" spans="1:33" ht="15.75" thickBot="1" x14ac:dyDescent="0.3">
      <c r="A363" s="29"/>
      <c r="B363" s="8" t="s">
        <v>23</v>
      </c>
      <c r="C363" s="9">
        <v>243.46007435905904</v>
      </c>
      <c r="D363" s="9">
        <v>147.02912786986681</v>
      </c>
      <c r="E363" s="9">
        <v>0</v>
      </c>
      <c r="F363" s="9">
        <v>116.63759994983184</v>
      </c>
      <c r="G363" s="9">
        <v>12.264881167140359</v>
      </c>
      <c r="H363" s="9">
        <v>27.991994380475401</v>
      </c>
      <c r="I363" s="9">
        <v>2.0889444996168431</v>
      </c>
      <c r="J363" s="9">
        <v>17.974281545921656</v>
      </c>
      <c r="K363" s="9">
        <v>1.4916613958664294E-2</v>
      </c>
      <c r="L363" s="9">
        <v>569.89934611823207</v>
      </c>
      <c r="M363" s="9">
        <v>154.53692416678555</v>
      </c>
      <c r="N363" s="9">
        <v>2.746826251571864E-3</v>
      </c>
      <c r="O363" s="9">
        <v>87.863883232620651</v>
      </c>
      <c r="P363" s="9">
        <v>1379.7647207297605</v>
      </c>
      <c r="R363" s="29"/>
      <c r="S363" s="8" t="s">
        <v>23</v>
      </c>
      <c r="T363" s="9">
        <v>184.82077102100592</v>
      </c>
      <c r="U363" s="9">
        <v>74.919062340001545</v>
      </c>
      <c r="V363" s="9">
        <v>0</v>
      </c>
      <c r="W363" s="9">
        <v>37.324031983946185</v>
      </c>
      <c r="X363" s="9">
        <v>3.9247619734849151</v>
      </c>
      <c r="Y363" s="9">
        <v>8.9574382017521277</v>
      </c>
      <c r="Z363" s="9">
        <v>0.66846223987738984</v>
      </c>
      <c r="AA363" s="9">
        <v>5.7517700946949297</v>
      </c>
      <c r="AB363" s="9">
        <v>9.695799073131792E-3</v>
      </c>
      <c r="AC363" s="9">
        <v>341.93960767093921</v>
      </c>
      <c r="AD363" s="9">
        <v>86.2964936815372</v>
      </c>
      <c r="AE363" s="9">
        <v>7.6911135044012196E-4</v>
      </c>
      <c r="AF363" s="9">
        <v>45.663313348086795</v>
      </c>
      <c r="AG363" s="9">
        <v>790.27617746574981</v>
      </c>
    </row>
    <row r="370" spans="1:33" ht="15.75" thickBot="1" x14ac:dyDescent="0.3"/>
    <row r="371" spans="1:33" ht="15" customHeight="1" x14ac:dyDescent="0.25">
      <c r="A371" s="30" t="s">
        <v>96</v>
      </c>
      <c r="B371" s="30"/>
      <c r="C371" s="31" t="s">
        <v>10</v>
      </c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R371" s="30" t="s">
        <v>96</v>
      </c>
      <c r="S371" s="30"/>
      <c r="T371" s="31" t="s">
        <v>10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</row>
    <row r="372" spans="1:33" ht="18" x14ac:dyDescent="0.25">
      <c r="A372" s="10" t="s">
        <v>34</v>
      </c>
      <c r="B372" s="10"/>
      <c r="C372" s="1" t="s">
        <v>36</v>
      </c>
      <c r="D372" s="1" t="s">
        <v>11</v>
      </c>
      <c r="E372" s="1" t="s">
        <v>12</v>
      </c>
      <c r="F372" s="1" t="s">
        <v>13</v>
      </c>
      <c r="G372" s="1" t="s">
        <v>14</v>
      </c>
      <c r="H372" s="1" t="s">
        <v>15</v>
      </c>
      <c r="I372" s="1" t="s">
        <v>16</v>
      </c>
      <c r="J372" s="1" t="s">
        <v>17</v>
      </c>
      <c r="K372" s="1" t="s">
        <v>18</v>
      </c>
      <c r="L372" s="1" t="s">
        <v>19</v>
      </c>
      <c r="M372" s="1" t="s">
        <v>20</v>
      </c>
      <c r="N372" s="1" t="s">
        <v>21</v>
      </c>
      <c r="O372" s="1" t="s">
        <v>22</v>
      </c>
      <c r="P372" s="1" t="s">
        <v>23</v>
      </c>
      <c r="R372" s="10" t="s">
        <v>35</v>
      </c>
      <c r="S372" s="10"/>
      <c r="T372" s="1" t="s">
        <v>36</v>
      </c>
      <c r="U372" s="1" t="s">
        <v>11</v>
      </c>
      <c r="V372" s="1" t="s">
        <v>12</v>
      </c>
      <c r="W372" s="1" t="s">
        <v>13</v>
      </c>
      <c r="X372" s="1" t="s">
        <v>14</v>
      </c>
      <c r="Y372" s="1" t="s">
        <v>15</v>
      </c>
      <c r="Z372" s="1" t="s">
        <v>16</v>
      </c>
      <c r="AA372" s="1" t="s">
        <v>17</v>
      </c>
      <c r="AB372" s="1" t="s">
        <v>18</v>
      </c>
      <c r="AC372" s="1" t="s">
        <v>19</v>
      </c>
      <c r="AD372" s="1" t="s">
        <v>20</v>
      </c>
      <c r="AE372" s="1" t="s">
        <v>21</v>
      </c>
      <c r="AF372" s="1" t="s">
        <v>22</v>
      </c>
      <c r="AG372" s="1" t="s">
        <v>23</v>
      </c>
    </row>
    <row r="373" spans="1:33" ht="18" x14ac:dyDescent="0.25">
      <c r="A373" s="33" t="s">
        <v>24</v>
      </c>
      <c r="B373" s="2" t="s">
        <v>40</v>
      </c>
      <c r="C373" s="3">
        <v>3.7147500092393799</v>
      </c>
      <c r="D373" s="3">
        <v>28.664524735091064</v>
      </c>
      <c r="E373" s="3">
        <v>0</v>
      </c>
      <c r="F373" s="3">
        <v>22.382101971657971</v>
      </c>
      <c r="G373" s="3">
        <v>2.393613449021784</v>
      </c>
      <c r="H373" s="3">
        <v>5.4960011510026066</v>
      </c>
      <c r="I373" s="3">
        <v>0.4101473163442293</v>
      </c>
      <c r="J373" s="3">
        <v>3.5291044547270523</v>
      </c>
      <c r="K373" s="3">
        <v>0</v>
      </c>
      <c r="L373" s="3">
        <v>0</v>
      </c>
      <c r="M373" s="3">
        <v>0</v>
      </c>
      <c r="N373" s="3">
        <v>0</v>
      </c>
      <c r="O373" s="3">
        <v>17.249811099723715</v>
      </c>
      <c r="P373" s="3">
        <v>83.840054186807805</v>
      </c>
      <c r="R373" s="33" t="s">
        <v>24</v>
      </c>
      <c r="S373" s="2" t="s">
        <v>40</v>
      </c>
      <c r="T373" s="3">
        <v>2.414761084429625</v>
      </c>
      <c r="U373" s="3">
        <v>14.620231391233967</v>
      </c>
      <c r="V373" s="3">
        <v>0</v>
      </c>
      <c r="W373" s="3">
        <v>7.1622726309305511</v>
      </c>
      <c r="X373" s="3">
        <v>0.76595630368697087</v>
      </c>
      <c r="Y373" s="3">
        <v>1.7587203683208341</v>
      </c>
      <c r="Z373" s="3">
        <v>0.13124714123015338</v>
      </c>
      <c r="AA373" s="3">
        <v>1.1293134255126567</v>
      </c>
      <c r="AB373" s="3">
        <v>0</v>
      </c>
      <c r="AC373" s="3">
        <v>0</v>
      </c>
      <c r="AD373" s="3">
        <v>0</v>
      </c>
      <c r="AE373" s="3">
        <v>0</v>
      </c>
      <c r="AF373" s="3">
        <v>8.9649548533162058</v>
      </c>
      <c r="AG373" s="3">
        <v>36.947457198660963</v>
      </c>
    </row>
    <row r="374" spans="1:33" ht="27" x14ac:dyDescent="0.25">
      <c r="A374" s="33"/>
      <c r="B374" s="5" t="s">
        <v>43</v>
      </c>
      <c r="C374" s="6">
        <v>3.7886342888096189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7">
        <v>0</v>
      </c>
      <c r="L374" s="6">
        <v>0</v>
      </c>
      <c r="M374" s="6">
        <v>0</v>
      </c>
      <c r="N374" s="6">
        <v>0</v>
      </c>
      <c r="O374" s="6">
        <v>0</v>
      </c>
      <c r="P374" s="12">
        <v>3.7886342888096189</v>
      </c>
      <c r="R374" s="33"/>
      <c r="S374" s="5" t="s">
        <v>43</v>
      </c>
      <c r="T374" s="6">
        <v>2.2731805732857713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7">
        <v>0</v>
      </c>
      <c r="AC374" s="6">
        <v>0</v>
      </c>
      <c r="AD374" s="6">
        <v>0</v>
      </c>
      <c r="AE374" s="6">
        <v>0</v>
      </c>
      <c r="AF374" s="6">
        <v>0</v>
      </c>
      <c r="AG374" s="12">
        <v>2.2731805732857713</v>
      </c>
    </row>
    <row r="375" spans="1:33" x14ac:dyDescent="0.25">
      <c r="A375" s="33"/>
      <c r="B375" s="2" t="s">
        <v>41</v>
      </c>
      <c r="C375" s="3">
        <v>2.1990644125272962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3">
        <v>0</v>
      </c>
      <c r="M375" s="3">
        <v>0</v>
      </c>
      <c r="N375" s="3">
        <v>0</v>
      </c>
      <c r="O375" s="3">
        <v>0</v>
      </c>
      <c r="P375" s="3">
        <v>2.1990644125272962</v>
      </c>
      <c r="R375" s="33"/>
      <c r="S375" s="2" t="s">
        <v>41</v>
      </c>
      <c r="T375" s="3">
        <v>1.6492983093954723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1.6492983093954723</v>
      </c>
    </row>
    <row r="376" spans="1:33" ht="18" x14ac:dyDescent="0.25">
      <c r="A376" s="33"/>
      <c r="B376" s="5" t="s">
        <v>42</v>
      </c>
      <c r="C376" s="6">
        <v>36.056017639894378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7">
        <v>0</v>
      </c>
      <c r="L376" s="6">
        <v>0</v>
      </c>
      <c r="M376" s="6">
        <v>0</v>
      </c>
      <c r="N376" s="6">
        <v>0</v>
      </c>
      <c r="O376" s="6">
        <v>0</v>
      </c>
      <c r="P376" s="6">
        <v>36.056017639894378</v>
      </c>
      <c r="R376" s="33"/>
      <c r="S376" s="5" t="s">
        <v>42</v>
      </c>
      <c r="T376" s="6">
        <v>29.055154490377561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7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29.055154490377561</v>
      </c>
    </row>
    <row r="377" spans="1:33" x14ac:dyDescent="0.25">
      <c r="A377" s="33"/>
      <c r="B377" s="2" t="s">
        <v>25</v>
      </c>
      <c r="C377" s="3">
        <v>1.0267853542474525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3">
        <v>0</v>
      </c>
      <c r="M377" s="3">
        <v>0</v>
      </c>
      <c r="N377" s="3">
        <v>0</v>
      </c>
      <c r="O377" s="3">
        <v>0</v>
      </c>
      <c r="P377" s="3">
        <v>1.0267853542474525</v>
      </c>
      <c r="R377" s="33"/>
      <c r="S377" s="2" t="s">
        <v>25</v>
      </c>
      <c r="T377" s="3">
        <v>0.16428565667959241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0.16428565667959241</v>
      </c>
    </row>
    <row r="378" spans="1:33" x14ac:dyDescent="0.25">
      <c r="A378" s="33"/>
      <c r="B378" s="5" t="s">
        <v>26</v>
      </c>
      <c r="C378" s="6">
        <v>9.0957521478142941E-2</v>
      </c>
      <c r="D378" s="6">
        <v>0.20345248082796713</v>
      </c>
      <c r="E378" s="6">
        <v>0</v>
      </c>
      <c r="F378" s="6">
        <v>0.38076946561221064</v>
      </c>
      <c r="G378" s="6">
        <v>1.4496530399010542E-2</v>
      </c>
      <c r="H378" s="6">
        <v>0</v>
      </c>
      <c r="I378" s="6">
        <v>0</v>
      </c>
      <c r="J378" s="6">
        <v>0</v>
      </c>
      <c r="K378" s="7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0.68967599831733128</v>
      </c>
      <c r="R378" s="33"/>
      <c r="S378" s="5" t="s">
        <v>26</v>
      </c>
      <c r="T378" s="6">
        <v>6.5489415464262915E-2</v>
      </c>
      <c r="U378" s="6">
        <v>8.9519091564305542E-2</v>
      </c>
      <c r="V378" s="6">
        <v>0</v>
      </c>
      <c r="W378" s="6">
        <v>0.12184622899590741</v>
      </c>
      <c r="X378" s="6">
        <v>4.6388897276833738E-3</v>
      </c>
      <c r="Y378" s="6">
        <v>0</v>
      </c>
      <c r="Z378" s="6">
        <v>0</v>
      </c>
      <c r="AA378" s="6">
        <v>0</v>
      </c>
      <c r="AB378" s="7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0.28149362575215925</v>
      </c>
    </row>
    <row r="379" spans="1:33" ht="18" x14ac:dyDescent="0.25">
      <c r="A379" s="33"/>
      <c r="B379" s="2" t="s">
        <v>27</v>
      </c>
      <c r="C379" s="3">
        <v>0.10168372735452359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0.10168372735452359</v>
      </c>
      <c r="R379" s="33"/>
      <c r="S379" s="2" t="s">
        <v>27</v>
      </c>
      <c r="T379" s="3">
        <v>6.101023641271415E-2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6.101023641271415E-2</v>
      </c>
    </row>
    <row r="380" spans="1:33" ht="18" x14ac:dyDescent="0.25">
      <c r="A380" s="33"/>
      <c r="B380" s="5" t="s">
        <v>28</v>
      </c>
      <c r="C380" s="6">
        <v>2.7362533601989029E-3</v>
      </c>
      <c r="D380" s="6">
        <v>0</v>
      </c>
      <c r="E380" s="6">
        <v>0</v>
      </c>
      <c r="F380" s="6">
        <v>0.13797567141555048</v>
      </c>
      <c r="G380" s="6">
        <v>0</v>
      </c>
      <c r="H380" s="6">
        <v>0</v>
      </c>
      <c r="I380" s="6">
        <v>0</v>
      </c>
      <c r="J380" s="6">
        <v>0</v>
      </c>
      <c r="K380" s="7">
        <v>2.9287562140646647E-3</v>
      </c>
      <c r="L380" s="6">
        <v>0</v>
      </c>
      <c r="M380" s="6">
        <v>0</v>
      </c>
      <c r="N380" s="6">
        <v>0</v>
      </c>
      <c r="O380" s="6">
        <v>0</v>
      </c>
      <c r="P380" s="6">
        <v>0.14364068098981403</v>
      </c>
      <c r="R380" s="33"/>
      <c r="S380" s="5" t="s">
        <v>28</v>
      </c>
      <c r="T380" s="6">
        <v>1.9153773521392318E-3</v>
      </c>
      <c r="U380" s="6">
        <v>0</v>
      </c>
      <c r="V380" s="6">
        <v>0</v>
      </c>
      <c r="W380" s="6">
        <v>4.415221485297615E-2</v>
      </c>
      <c r="X380" s="6">
        <v>0</v>
      </c>
      <c r="Y380" s="6">
        <v>0</v>
      </c>
      <c r="Z380" s="6">
        <v>0</v>
      </c>
      <c r="AA380" s="6">
        <v>0</v>
      </c>
      <c r="AB380" s="7">
        <v>1.9036915391420321E-3</v>
      </c>
      <c r="AC380" s="6">
        <v>0</v>
      </c>
      <c r="AD380" s="6">
        <v>0</v>
      </c>
      <c r="AE380" s="6">
        <v>0</v>
      </c>
      <c r="AF380" s="6">
        <v>0</v>
      </c>
      <c r="AG380" s="6">
        <v>4.7971283744257409E-2</v>
      </c>
    </row>
    <row r="381" spans="1:33" ht="18" x14ac:dyDescent="0.25">
      <c r="A381" s="33"/>
      <c r="B381" s="2" t="s">
        <v>29</v>
      </c>
      <c r="C381" s="3">
        <v>5.4154019525628219E-2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3">
        <v>0</v>
      </c>
      <c r="M381" s="3">
        <v>0</v>
      </c>
      <c r="N381" s="3">
        <v>0</v>
      </c>
      <c r="O381" s="3">
        <v>0</v>
      </c>
      <c r="P381" s="3">
        <v>5.4154019525628219E-2</v>
      </c>
      <c r="R381" s="33"/>
      <c r="S381" s="2" t="s">
        <v>29</v>
      </c>
      <c r="T381" s="3">
        <v>3.7907813667939751E-2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3.7907813667939751E-2</v>
      </c>
    </row>
    <row r="382" spans="1:33" ht="18" x14ac:dyDescent="0.25">
      <c r="A382" s="33"/>
      <c r="B382" s="5" t="s">
        <v>30</v>
      </c>
      <c r="C382" s="6">
        <v>5.7970183284779209E-2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7">
        <v>0</v>
      </c>
      <c r="L382" s="6">
        <v>0</v>
      </c>
      <c r="M382" s="6">
        <v>0</v>
      </c>
      <c r="N382" s="6">
        <v>0</v>
      </c>
      <c r="O382" s="6">
        <v>0</v>
      </c>
      <c r="P382" s="6">
        <v>5.7970183284779209E-2</v>
      </c>
      <c r="R382" s="33"/>
      <c r="S382" s="5" t="s">
        <v>30</v>
      </c>
      <c r="T382" s="6">
        <v>4.1738531965041029E-2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7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4.1738531965041029E-2</v>
      </c>
    </row>
    <row r="383" spans="1:33" ht="18" x14ac:dyDescent="0.25">
      <c r="A383" s="33"/>
      <c r="B383" s="2" t="s">
        <v>31</v>
      </c>
      <c r="C383" s="3">
        <v>5.0031523602829135E-2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3">
        <v>0</v>
      </c>
      <c r="M383" s="3">
        <v>0</v>
      </c>
      <c r="N383" s="3">
        <v>0</v>
      </c>
      <c r="O383" s="3">
        <v>0</v>
      </c>
      <c r="P383" s="3">
        <v>5.0031523602829135E-2</v>
      </c>
      <c r="R383" s="33"/>
      <c r="S383" s="2" t="s">
        <v>31</v>
      </c>
      <c r="T383" s="3">
        <v>3.6022696994036978E-2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3.6022696994036978E-2</v>
      </c>
    </row>
    <row r="384" spans="1:33" ht="18" x14ac:dyDescent="0.25">
      <c r="A384" s="33"/>
      <c r="B384" s="5" t="s">
        <v>32</v>
      </c>
      <c r="C384" s="6">
        <v>0.13348682768608966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7">
        <v>0</v>
      </c>
      <c r="L384" s="6">
        <v>0</v>
      </c>
      <c r="M384" s="6">
        <v>0</v>
      </c>
      <c r="N384" s="6">
        <v>5.3931706455232387E-4</v>
      </c>
      <c r="O384" s="6">
        <v>1.55001496940937E-3</v>
      </c>
      <c r="P384" s="6">
        <v>0.13557615972005135</v>
      </c>
      <c r="R384" s="33"/>
      <c r="S384" s="5" t="s">
        <v>32</v>
      </c>
      <c r="T384" s="6">
        <v>9.3440779380262753E-2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7">
        <v>0</v>
      </c>
      <c r="AC384" s="6">
        <v>0</v>
      </c>
      <c r="AD384" s="6">
        <v>0</v>
      </c>
      <c r="AE384" s="6">
        <v>1.5100877807465069E-4</v>
      </c>
      <c r="AF384" s="6">
        <v>6.6650643684602905E-4</v>
      </c>
      <c r="AG384" s="6">
        <v>9.4258294595183437E-2</v>
      </c>
    </row>
    <row r="385" spans="1:33" ht="18" x14ac:dyDescent="0.25">
      <c r="A385" s="33"/>
      <c r="B385" s="2" t="s">
        <v>33</v>
      </c>
      <c r="C385" s="3">
        <v>0.52513998240843973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0.52513998240843973</v>
      </c>
      <c r="R385" s="33"/>
      <c r="S385" s="2" t="s">
        <v>33</v>
      </c>
      <c r="T385" s="3">
        <v>0.3938549868063298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0.3938549868063298</v>
      </c>
    </row>
    <row r="386" spans="1:33" ht="15.75" thickBot="1" x14ac:dyDescent="0.3">
      <c r="A386" s="29"/>
      <c r="B386" s="8" t="s">
        <v>23</v>
      </c>
      <c r="C386" s="9">
        <v>47.801411743418754</v>
      </c>
      <c r="D386" s="9">
        <v>28.86797721591903</v>
      </c>
      <c r="E386" s="9">
        <v>0</v>
      </c>
      <c r="F386" s="9">
        <v>22.900847108685731</v>
      </c>
      <c r="G386" s="9">
        <v>2.4081099794207943</v>
      </c>
      <c r="H386" s="9">
        <v>5.4960011510026066</v>
      </c>
      <c r="I386" s="9">
        <v>0.4101473163442293</v>
      </c>
      <c r="J386" s="9">
        <v>3.5291044547270523</v>
      </c>
      <c r="K386" s="9">
        <v>2.9287562140646647E-3</v>
      </c>
      <c r="L386" s="9">
        <v>0</v>
      </c>
      <c r="M386" s="9">
        <v>0</v>
      </c>
      <c r="N386" s="9">
        <v>5.3931706455232387E-4</v>
      </c>
      <c r="O386" s="9">
        <v>17.251361114693125</v>
      </c>
      <c r="P386" s="9">
        <v>128.66842815748993</v>
      </c>
      <c r="R386" s="29"/>
      <c r="S386" s="8" t="s">
        <v>23</v>
      </c>
      <c r="T386" s="9">
        <v>36.288059952210759</v>
      </c>
      <c r="U386" s="9">
        <v>14.709750482798272</v>
      </c>
      <c r="V386" s="9">
        <v>0</v>
      </c>
      <c r="W386" s="9">
        <v>7.3282710747794342</v>
      </c>
      <c r="X386" s="9">
        <v>0.77059519341465421</v>
      </c>
      <c r="Y386" s="9">
        <v>1.7587203683208341</v>
      </c>
      <c r="Z386" s="9">
        <v>0.13124714123015338</v>
      </c>
      <c r="AA386" s="9">
        <v>1.1293134255126567</v>
      </c>
      <c r="AB386" s="9">
        <v>1.9036915391420321E-3</v>
      </c>
      <c r="AC386" s="9">
        <v>0</v>
      </c>
      <c r="AD386" s="9">
        <v>0</v>
      </c>
      <c r="AE386" s="9">
        <v>1.5100877807465069E-4</v>
      </c>
      <c r="AF386" s="9">
        <v>8.965621359753051</v>
      </c>
      <c r="AG386" s="9">
        <v>71.083633698337024</v>
      </c>
    </row>
    <row r="393" spans="1:33" ht="15.75" thickBot="1" x14ac:dyDescent="0.3"/>
    <row r="394" spans="1:33" ht="15" customHeight="1" x14ac:dyDescent="0.25">
      <c r="A394" s="30" t="s">
        <v>97</v>
      </c>
      <c r="B394" s="30"/>
      <c r="C394" s="31" t="s">
        <v>10</v>
      </c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R394" s="30" t="s">
        <v>97</v>
      </c>
      <c r="S394" s="30"/>
      <c r="T394" s="31" t="s">
        <v>10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</row>
    <row r="395" spans="1:33" ht="18" x14ac:dyDescent="0.25">
      <c r="A395" s="10" t="s">
        <v>34</v>
      </c>
      <c r="B395" s="10"/>
      <c r="C395" s="1" t="s">
        <v>36</v>
      </c>
      <c r="D395" s="1" t="s">
        <v>11</v>
      </c>
      <c r="E395" s="1" t="s">
        <v>12</v>
      </c>
      <c r="F395" s="1" t="s">
        <v>13</v>
      </c>
      <c r="G395" s="1" t="s">
        <v>14</v>
      </c>
      <c r="H395" s="1" t="s">
        <v>15</v>
      </c>
      <c r="I395" s="1" t="s">
        <v>16</v>
      </c>
      <c r="J395" s="1" t="s">
        <v>17</v>
      </c>
      <c r="K395" s="1" t="s">
        <v>18</v>
      </c>
      <c r="L395" s="1" t="s">
        <v>19</v>
      </c>
      <c r="M395" s="1" t="s">
        <v>20</v>
      </c>
      <c r="N395" s="1" t="s">
        <v>21</v>
      </c>
      <c r="O395" s="1" t="s">
        <v>22</v>
      </c>
      <c r="P395" s="1" t="s">
        <v>23</v>
      </c>
      <c r="R395" s="10" t="s">
        <v>35</v>
      </c>
      <c r="S395" s="10"/>
      <c r="T395" s="1" t="s">
        <v>36</v>
      </c>
      <c r="U395" s="1" t="s">
        <v>11</v>
      </c>
      <c r="V395" s="1" t="s">
        <v>12</v>
      </c>
      <c r="W395" s="1" t="s">
        <v>13</v>
      </c>
      <c r="X395" s="1" t="s">
        <v>14</v>
      </c>
      <c r="Y395" s="1" t="s">
        <v>15</v>
      </c>
      <c r="Z395" s="1" t="s">
        <v>16</v>
      </c>
      <c r="AA395" s="1" t="s">
        <v>17</v>
      </c>
      <c r="AB395" s="1" t="s">
        <v>18</v>
      </c>
      <c r="AC395" s="1" t="s">
        <v>19</v>
      </c>
      <c r="AD395" s="1" t="s">
        <v>20</v>
      </c>
      <c r="AE395" s="1" t="s">
        <v>21</v>
      </c>
      <c r="AF395" s="1" t="s">
        <v>22</v>
      </c>
      <c r="AG395" s="1" t="s">
        <v>23</v>
      </c>
    </row>
    <row r="396" spans="1:33" ht="18" x14ac:dyDescent="0.25">
      <c r="A396" s="33" t="s">
        <v>24</v>
      </c>
      <c r="B396" s="2" t="s">
        <v>40</v>
      </c>
      <c r="C396" s="3">
        <v>125.77550164849794</v>
      </c>
      <c r="D396" s="3">
        <v>970.53502095826479</v>
      </c>
      <c r="E396" s="3">
        <v>0</v>
      </c>
      <c r="F396" s="3">
        <v>757.8222212615409</v>
      </c>
      <c r="G396" s="3">
        <v>81.043928004444595</v>
      </c>
      <c r="H396" s="3">
        <v>186.08582007100273</v>
      </c>
      <c r="I396" s="3">
        <v>13.886932992711211</v>
      </c>
      <c r="J396" s="3">
        <v>119.48983970906031</v>
      </c>
      <c r="K396" s="3">
        <v>0</v>
      </c>
      <c r="L396" s="3">
        <v>172.68509684566112</v>
      </c>
      <c r="M396" s="3">
        <v>46.82620518472325</v>
      </c>
      <c r="N396" s="3">
        <v>0</v>
      </c>
      <c r="O396" s="3">
        <v>584.05105027614468</v>
      </c>
      <c r="P396" s="3">
        <v>3058.2016169520512</v>
      </c>
      <c r="R396" s="33" t="s">
        <v>24</v>
      </c>
      <c r="S396" s="2" t="s">
        <v>40</v>
      </c>
      <c r="T396" s="3">
        <v>81.759953159700046</v>
      </c>
      <c r="U396" s="3">
        <v>495.01768164100207</v>
      </c>
      <c r="V396" s="3">
        <v>0</v>
      </c>
      <c r="W396" s="3">
        <v>242.50311080369309</v>
      </c>
      <c r="X396" s="3">
        <v>25.934056961422272</v>
      </c>
      <c r="Y396" s="3">
        <v>59.547462422720876</v>
      </c>
      <c r="Z396" s="3">
        <v>4.4438185576675879</v>
      </c>
      <c r="AA396" s="3">
        <v>38.236748706899299</v>
      </c>
      <c r="AB396" s="3">
        <v>0</v>
      </c>
      <c r="AC396" s="3">
        <v>103.61105810739667</v>
      </c>
      <c r="AD396" s="3">
        <v>26.148684799062082</v>
      </c>
      <c r="AE396" s="3">
        <v>0</v>
      </c>
      <c r="AF396" s="3">
        <v>303.53905138366503</v>
      </c>
      <c r="AG396" s="3">
        <v>1380.7416265432289</v>
      </c>
    </row>
    <row r="397" spans="1:33" ht="27" x14ac:dyDescent="0.25">
      <c r="A397" s="33"/>
      <c r="B397" s="5" t="s">
        <v>43</v>
      </c>
      <c r="C397" s="6">
        <v>128.27710533751375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7">
        <v>0</v>
      </c>
      <c r="L397" s="6">
        <v>0</v>
      </c>
      <c r="M397" s="6">
        <v>0</v>
      </c>
      <c r="N397" s="6">
        <v>0</v>
      </c>
      <c r="O397" s="6">
        <v>0</v>
      </c>
      <c r="P397" s="12">
        <v>128.27710533751375</v>
      </c>
      <c r="R397" s="33"/>
      <c r="S397" s="5" t="s">
        <v>43</v>
      </c>
      <c r="T397" s="6">
        <v>76.966263202508244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7">
        <v>0</v>
      </c>
      <c r="AC397" s="6">
        <v>0</v>
      </c>
      <c r="AD397" s="6">
        <v>0</v>
      </c>
      <c r="AE397" s="6">
        <v>0</v>
      </c>
      <c r="AF397" s="6">
        <v>0</v>
      </c>
      <c r="AG397" s="12">
        <v>76.966263202508244</v>
      </c>
    </row>
    <row r="398" spans="1:33" x14ac:dyDescent="0.25">
      <c r="A398" s="33"/>
      <c r="B398" s="2" t="s">
        <v>41</v>
      </c>
      <c r="C398" s="3">
        <v>74.456808386848465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3">
        <v>0</v>
      </c>
      <c r="M398" s="3">
        <v>0</v>
      </c>
      <c r="N398" s="3">
        <v>0</v>
      </c>
      <c r="O398" s="3">
        <v>0</v>
      </c>
      <c r="P398" s="3">
        <v>74.456808386848465</v>
      </c>
      <c r="R398" s="33"/>
      <c r="S398" s="2" t="s">
        <v>41</v>
      </c>
      <c r="T398" s="3">
        <v>55.842606290136345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55.842606290136345</v>
      </c>
    </row>
    <row r="399" spans="1:33" ht="18" x14ac:dyDescent="0.25">
      <c r="A399" s="33"/>
      <c r="B399" s="5" t="s">
        <v>42</v>
      </c>
      <c r="C399" s="6">
        <v>1220.7991640959362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7">
        <v>0</v>
      </c>
      <c r="L399" s="6">
        <v>0</v>
      </c>
      <c r="M399" s="6">
        <v>0</v>
      </c>
      <c r="N399" s="6">
        <v>0</v>
      </c>
      <c r="O399" s="6">
        <v>0</v>
      </c>
      <c r="P399" s="6">
        <v>1220.7991640959362</v>
      </c>
      <c r="R399" s="33"/>
      <c r="S399" s="5" t="s">
        <v>42</v>
      </c>
      <c r="T399" s="6">
        <v>983.76112050945642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7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983.76112050945642</v>
      </c>
    </row>
    <row r="400" spans="1:33" x14ac:dyDescent="0.25">
      <c r="A400" s="33"/>
      <c r="B400" s="2" t="s">
        <v>25</v>
      </c>
      <c r="C400" s="3">
        <v>34.765311984546493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3">
        <v>0</v>
      </c>
      <c r="M400" s="3">
        <v>0</v>
      </c>
      <c r="N400" s="3">
        <v>0</v>
      </c>
      <c r="O400" s="3">
        <v>0</v>
      </c>
      <c r="P400" s="3">
        <v>34.765311984546493</v>
      </c>
      <c r="R400" s="33"/>
      <c r="S400" s="2" t="s">
        <v>25</v>
      </c>
      <c r="T400" s="3">
        <v>5.5624499175274389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5.5624499175274389</v>
      </c>
    </row>
    <row r="401" spans="1:33" x14ac:dyDescent="0.25">
      <c r="A401" s="33"/>
      <c r="B401" s="5" t="s">
        <v>26</v>
      </c>
      <c r="C401" s="6">
        <v>3.0796763884953644</v>
      </c>
      <c r="D401" s="6">
        <v>6.8885760210304348</v>
      </c>
      <c r="E401" s="6">
        <v>0</v>
      </c>
      <c r="F401" s="6">
        <v>12.892245892910671</v>
      </c>
      <c r="G401" s="6">
        <v>0.49082936363504731</v>
      </c>
      <c r="H401" s="6">
        <v>0</v>
      </c>
      <c r="I401" s="6">
        <v>0</v>
      </c>
      <c r="J401" s="6">
        <v>0</v>
      </c>
      <c r="K401" s="7">
        <v>0</v>
      </c>
      <c r="L401" s="6">
        <v>0</v>
      </c>
      <c r="M401" s="6">
        <v>0</v>
      </c>
      <c r="N401" s="6">
        <v>0</v>
      </c>
      <c r="O401" s="6">
        <v>0</v>
      </c>
      <c r="P401" s="6">
        <v>23.351327666071516</v>
      </c>
      <c r="R401" s="33"/>
      <c r="S401" s="5" t="s">
        <v>26</v>
      </c>
      <c r="T401" s="6">
        <v>2.2173669997166621</v>
      </c>
      <c r="U401" s="6">
        <v>3.0309734492533913</v>
      </c>
      <c r="V401" s="6">
        <v>0</v>
      </c>
      <c r="W401" s="6">
        <v>4.1255186857314143</v>
      </c>
      <c r="X401" s="6">
        <v>0.15706539636321515</v>
      </c>
      <c r="Y401" s="6">
        <v>0</v>
      </c>
      <c r="Z401" s="6">
        <v>0</v>
      </c>
      <c r="AA401" s="6">
        <v>0</v>
      </c>
      <c r="AB401" s="7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9.5309245310646826</v>
      </c>
    </row>
    <row r="402" spans="1:33" ht="18" x14ac:dyDescent="0.25">
      <c r="A402" s="33"/>
      <c r="B402" s="2" t="s">
        <v>27</v>
      </c>
      <c r="C402" s="3">
        <v>3.4428485862290898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3">
        <v>0</v>
      </c>
      <c r="M402" s="3">
        <v>0</v>
      </c>
      <c r="N402" s="3">
        <v>0</v>
      </c>
      <c r="O402" s="3">
        <v>0</v>
      </c>
      <c r="P402" s="3">
        <v>3.4428485862290898</v>
      </c>
      <c r="R402" s="33"/>
      <c r="S402" s="2" t="s">
        <v>27</v>
      </c>
      <c r="T402" s="3">
        <v>2.0657091517374537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2.0657091517374537</v>
      </c>
    </row>
    <row r="403" spans="1:33" ht="18" x14ac:dyDescent="0.25">
      <c r="A403" s="33"/>
      <c r="B403" s="5" t="s">
        <v>28</v>
      </c>
      <c r="C403" s="6">
        <v>9.2645168089486835E-2</v>
      </c>
      <c r="D403" s="6">
        <v>0</v>
      </c>
      <c r="E403" s="6">
        <v>0</v>
      </c>
      <c r="F403" s="6">
        <v>4.6716358420933197</v>
      </c>
      <c r="G403" s="6">
        <v>0</v>
      </c>
      <c r="H403" s="6">
        <v>0</v>
      </c>
      <c r="I403" s="6">
        <v>0</v>
      </c>
      <c r="J403" s="6">
        <v>0</v>
      </c>
      <c r="K403" s="7">
        <v>9.9163007231693703E-2</v>
      </c>
      <c r="L403" s="6">
        <v>0</v>
      </c>
      <c r="M403" s="6">
        <v>0</v>
      </c>
      <c r="N403" s="6">
        <v>0</v>
      </c>
      <c r="O403" s="6">
        <v>0</v>
      </c>
      <c r="P403" s="6">
        <v>4.8634440174144995</v>
      </c>
      <c r="R403" s="33"/>
      <c r="S403" s="5" t="s">
        <v>28</v>
      </c>
      <c r="T403" s="6">
        <v>6.4851617662640776E-2</v>
      </c>
      <c r="U403" s="6">
        <v>0</v>
      </c>
      <c r="V403" s="6">
        <v>0</v>
      </c>
      <c r="W403" s="6">
        <v>1.4949234694698623</v>
      </c>
      <c r="X403" s="6">
        <v>0</v>
      </c>
      <c r="Y403" s="6">
        <v>0</v>
      </c>
      <c r="Z403" s="6">
        <v>0</v>
      </c>
      <c r="AA403" s="6">
        <v>0</v>
      </c>
      <c r="AB403" s="7">
        <v>6.4455954700600906E-2</v>
      </c>
      <c r="AC403" s="6">
        <v>0</v>
      </c>
      <c r="AD403" s="6">
        <v>0</v>
      </c>
      <c r="AE403" s="6">
        <v>0</v>
      </c>
      <c r="AF403" s="6">
        <v>0</v>
      </c>
      <c r="AG403" s="6">
        <v>1.6242310418331041</v>
      </c>
    </row>
    <row r="404" spans="1:33" ht="18" x14ac:dyDescent="0.25">
      <c r="A404" s="33"/>
      <c r="B404" s="2" t="s">
        <v>29</v>
      </c>
      <c r="C404" s="3">
        <v>1.8335685995497419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3">
        <v>0</v>
      </c>
      <c r="M404" s="3">
        <v>0</v>
      </c>
      <c r="N404" s="3">
        <v>0</v>
      </c>
      <c r="O404" s="3">
        <v>0</v>
      </c>
      <c r="P404" s="3">
        <v>1.8335685995497419</v>
      </c>
      <c r="R404" s="33"/>
      <c r="S404" s="2" t="s">
        <v>29</v>
      </c>
      <c r="T404" s="3">
        <v>1.2834980196848194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1.2834980196848194</v>
      </c>
    </row>
    <row r="405" spans="1:33" ht="18" x14ac:dyDescent="0.25">
      <c r="A405" s="33"/>
      <c r="B405" s="5" t="s">
        <v>30</v>
      </c>
      <c r="C405" s="6">
        <v>1.962777808779494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7">
        <v>0</v>
      </c>
      <c r="L405" s="6">
        <v>0</v>
      </c>
      <c r="M405" s="6">
        <v>0</v>
      </c>
      <c r="N405" s="6">
        <v>0</v>
      </c>
      <c r="O405" s="6">
        <v>0</v>
      </c>
      <c r="P405" s="6">
        <v>1.962777808779494</v>
      </c>
      <c r="R405" s="33"/>
      <c r="S405" s="5" t="s">
        <v>30</v>
      </c>
      <c r="T405" s="6">
        <v>1.4132000223212358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7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1.4132000223212358</v>
      </c>
    </row>
    <row r="406" spans="1:33" ht="18" x14ac:dyDescent="0.25">
      <c r="A406" s="33"/>
      <c r="B406" s="2" t="s">
        <v>31</v>
      </c>
      <c r="C406" s="3">
        <v>1.6939874725709956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3">
        <v>0</v>
      </c>
      <c r="M406" s="3">
        <v>0</v>
      </c>
      <c r="N406" s="3">
        <v>0</v>
      </c>
      <c r="O406" s="3">
        <v>0</v>
      </c>
      <c r="P406" s="3">
        <v>1.6939874725709956</v>
      </c>
      <c r="R406" s="33"/>
      <c r="S406" s="2" t="s">
        <v>31</v>
      </c>
      <c r="T406" s="3">
        <v>1.2196709802511168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1.2196709802511168</v>
      </c>
    </row>
    <row r="407" spans="1:33" ht="18" x14ac:dyDescent="0.25">
      <c r="A407" s="33"/>
      <c r="B407" s="5" t="s">
        <v>32</v>
      </c>
      <c r="C407" s="6">
        <v>4.5196507635576451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7">
        <v>0</v>
      </c>
      <c r="L407" s="6">
        <v>0</v>
      </c>
      <c r="M407" s="6">
        <v>0</v>
      </c>
      <c r="N407" s="6">
        <v>1.8260414340924416E-2</v>
      </c>
      <c r="O407" s="6">
        <v>5.248103098600243E-2</v>
      </c>
      <c r="P407" s="6">
        <v>4.5903922088845723</v>
      </c>
      <c r="R407" s="33"/>
      <c r="S407" s="5" t="s">
        <v>32</v>
      </c>
      <c r="T407" s="6">
        <v>3.1637555344903512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7">
        <v>0</v>
      </c>
      <c r="AC407" s="6">
        <v>0</v>
      </c>
      <c r="AD407" s="6">
        <v>0</v>
      </c>
      <c r="AE407" s="6">
        <v>5.1129160154588368E-3</v>
      </c>
      <c r="AF407" s="6">
        <v>2.2566843323981043E-2</v>
      </c>
      <c r="AG407" s="6">
        <v>3.1914352938297914</v>
      </c>
    </row>
    <row r="408" spans="1:33" ht="18" x14ac:dyDescent="0.25">
      <c r="A408" s="33"/>
      <c r="B408" s="2" t="s">
        <v>33</v>
      </c>
      <c r="C408" s="3">
        <v>17.780400984945153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3">
        <v>0</v>
      </c>
      <c r="M408" s="3">
        <v>0</v>
      </c>
      <c r="N408" s="3">
        <v>0</v>
      </c>
      <c r="O408" s="3">
        <v>0</v>
      </c>
      <c r="P408" s="3">
        <v>17.780400984945153</v>
      </c>
      <c r="R408" s="33"/>
      <c r="S408" s="2" t="s">
        <v>33</v>
      </c>
      <c r="T408" s="3">
        <v>13.335300738708865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13.335300738708865</v>
      </c>
    </row>
    <row r="409" spans="1:33" ht="15.75" thickBot="1" x14ac:dyDescent="0.3">
      <c r="A409" s="29"/>
      <c r="B409" s="8" t="s">
        <v>23</v>
      </c>
      <c r="C409" s="9">
        <v>1618.4794472255599</v>
      </c>
      <c r="D409" s="9">
        <v>977.42359697929521</v>
      </c>
      <c r="E409" s="9">
        <v>0</v>
      </c>
      <c r="F409" s="9">
        <v>775.38610299654488</v>
      </c>
      <c r="G409" s="9">
        <v>81.534757368079639</v>
      </c>
      <c r="H409" s="9">
        <v>186.08582007100273</v>
      </c>
      <c r="I409" s="9">
        <v>13.886932992711211</v>
      </c>
      <c r="J409" s="9">
        <v>119.48983970906031</v>
      </c>
      <c r="K409" s="9">
        <v>9.9163007231693703E-2</v>
      </c>
      <c r="L409" s="9">
        <v>172.68509684566112</v>
      </c>
      <c r="M409" s="9">
        <v>46.82620518472325</v>
      </c>
      <c r="N409" s="9">
        <v>1.8260414340924416E-2</v>
      </c>
      <c r="O409" s="9">
        <v>584.10353130713065</v>
      </c>
      <c r="P409" s="9">
        <v>4576.0187541013411</v>
      </c>
      <c r="R409" s="29"/>
      <c r="S409" s="8" t="s">
        <v>23</v>
      </c>
      <c r="T409" s="9">
        <v>1228.6557461439018</v>
      </c>
      <c r="U409" s="9">
        <v>498.04865509025547</v>
      </c>
      <c r="V409" s="9">
        <v>0</v>
      </c>
      <c r="W409" s="9">
        <v>248.12355295889435</v>
      </c>
      <c r="X409" s="9">
        <v>26.091122357785487</v>
      </c>
      <c r="Y409" s="9">
        <v>59.547462422720876</v>
      </c>
      <c r="Z409" s="9">
        <v>4.4438185576675879</v>
      </c>
      <c r="AA409" s="9">
        <v>38.236748706899299</v>
      </c>
      <c r="AB409" s="9">
        <v>6.4455954700600906E-2</v>
      </c>
      <c r="AC409" s="9">
        <v>103.61105810739667</v>
      </c>
      <c r="AD409" s="9">
        <v>26.148684799062082</v>
      </c>
      <c r="AE409" s="9">
        <v>5.1129160154588368E-3</v>
      </c>
      <c r="AF409" s="9">
        <v>303.56161822698903</v>
      </c>
      <c r="AG409" s="9">
        <v>2536.5380362422879</v>
      </c>
    </row>
    <row r="416" spans="1:33" ht="15.75" thickBot="1" x14ac:dyDescent="0.3"/>
    <row r="417" spans="1:33" ht="15" customHeight="1" x14ac:dyDescent="0.25">
      <c r="A417" s="30" t="s">
        <v>98</v>
      </c>
      <c r="B417" s="30"/>
      <c r="C417" s="31" t="s">
        <v>10</v>
      </c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R417" s="30" t="s">
        <v>98</v>
      </c>
      <c r="S417" s="30"/>
      <c r="T417" s="31" t="s">
        <v>10</v>
      </c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</row>
    <row r="418" spans="1:33" ht="18" x14ac:dyDescent="0.25">
      <c r="A418" s="10" t="s">
        <v>34</v>
      </c>
      <c r="B418" s="10"/>
      <c r="C418" s="1" t="s">
        <v>36</v>
      </c>
      <c r="D418" s="1" t="s">
        <v>11</v>
      </c>
      <c r="E418" s="1" t="s">
        <v>12</v>
      </c>
      <c r="F418" s="1" t="s">
        <v>13</v>
      </c>
      <c r="G418" s="1" t="s">
        <v>14</v>
      </c>
      <c r="H418" s="1" t="s">
        <v>15</v>
      </c>
      <c r="I418" s="1" t="s">
        <v>16</v>
      </c>
      <c r="J418" s="1" t="s">
        <v>17</v>
      </c>
      <c r="K418" s="1" t="s">
        <v>18</v>
      </c>
      <c r="L418" s="1" t="s">
        <v>19</v>
      </c>
      <c r="M418" s="1" t="s">
        <v>20</v>
      </c>
      <c r="N418" s="1" t="s">
        <v>21</v>
      </c>
      <c r="O418" s="1" t="s">
        <v>22</v>
      </c>
      <c r="P418" s="1" t="s">
        <v>23</v>
      </c>
      <c r="R418" s="10" t="s">
        <v>35</v>
      </c>
      <c r="S418" s="10"/>
      <c r="T418" s="1" t="s">
        <v>36</v>
      </c>
      <c r="U418" s="1" t="s">
        <v>11</v>
      </c>
      <c r="V418" s="1" t="s">
        <v>12</v>
      </c>
      <c r="W418" s="1" t="s">
        <v>13</v>
      </c>
      <c r="X418" s="1" t="s">
        <v>14</v>
      </c>
      <c r="Y418" s="1" t="s">
        <v>15</v>
      </c>
      <c r="Z418" s="1" t="s">
        <v>16</v>
      </c>
      <c r="AA418" s="1" t="s">
        <v>17</v>
      </c>
      <c r="AB418" s="1" t="s">
        <v>18</v>
      </c>
      <c r="AC418" s="1" t="s">
        <v>19</v>
      </c>
      <c r="AD418" s="1" t="s">
        <v>20</v>
      </c>
      <c r="AE418" s="1" t="s">
        <v>21</v>
      </c>
      <c r="AF418" s="1" t="s">
        <v>22</v>
      </c>
      <c r="AG418" s="1" t="s">
        <v>23</v>
      </c>
    </row>
    <row r="419" spans="1:33" ht="18" x14ac:dyDescent="0.25">
      <c r="A419" s="33" t="s">
        <v>24</v>
      </c>
      <c r="B419" s="2" t="s">
        <v>40</v>
      </c>
      <c r="C419" s="3">
        <v>3.1703222832484315</v>
      </c>
      <c r="D419" s="3">
        <v>24.463498561237632</v>
      </c>
      <c r="E419" s="3">
        <v>0</v>
      </c>
      <c r="F419" s="3">
        <v>19.101817470946088</v>
      </c>
      <c r="G419" s="3">
        <v>2.0428093508426151</v>
      </c>
      <c r="H419" s="3">
        <v>4.6905161516778069</v>
      </c>
      <c r="I419" s="3">
        <v>0.35003679202813948</v>
      </c>
      <c r="J419" s="3">
        <v>3.0118846395866572</v>
      </c>
      <c r="K419" s="3">
        <v>0</v>
      </c>
      <c r="L419" s="3">
        <v>0</v>
      </c>
      <c r="M419" s="3">
        <v>0</v>
      </c>
      <c r="N419" s="3">
        <v>0</v>
      </c>
      <c r="O419" s="3">
        <v>14.721706810757327</v>
      </c>
      <c r="P419" s="3">
        <v>71.552592060324699</v>
      </c>
      <c r="R419" s="33" t="s">
        <v>24</v>
      </c>
      <c r="S419" s="2" t="s">
        <v>40</v>
      </c>
      <c r="T419" s="3">
        <v>2.0608576231636966</v>
      </c>
      <c r="U419" s="3">
        <v>12.477514032059432</v>
      </c>
      <c r="V419" s="3">
        <v>0</v>
      </c>
      <c r="W419" s="3">
        <v>6.1125815907027485</v>
      </c>
      <c r="X419" s="3">
        <v>0.65369899226963679</v>
      </c>
      <c r="Y419" s="3">
        <v>1.5009651685368983</v>
      </c>
      <c r="Z419" s="3">
        <v>0.11201177344900463</v>
      </c>
      <c r="AA419" s="3">
        <v>0.96380308466773035</v>
      </c>
      <c r="AB419" s="3">
        <v>0</v>
      </c>
      <c r="AC419" s="3">
        <v>0</v>
      </c>
      <c r="AD419" s="3">
        <v>0</v>
      </c>
      <c r="AE419" s="3">
        <v>0</v>
      </c>
      <c r="AF419" s="3">
        <v>7.6510656353976572</v>
      </c>
      <c r="AG419" s="3">
        <v>31.532497900246803</v>
      </c>
    </row>
    <row r="420" spans="1:33" ht="27" x14ac:dyDescent="0.25">
      <c r="A420" s="33"/>
      <c r="B420" s="5" t="s">
        <v>43</v>
      </c>
      <c r="C420" s="6">
        <v>3.2333782028448215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7">
        <v>0</v>
      </c>
      <c r="L420" s="6">
        <v>0</v>
      </c>
      <c r="M420" s="6">
        <v>0</v>
      </c>
      <c r="N420" s="6">
        <v>0</v>
      </c>
      <c r="O420" s="6">
        <v>0</v>
      </c>
      <c r="P420" s="12">
        <v>3.2333782028448215</v>
      </c>
      <c r="R420" s="33"/>
      <c r="S420" s="5" t="s">
        <v>43</v>
      </c>
      <c r="T420" s="6">
        <v>1.9400269217068928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7">
        <v>0</v>
      </c>
      <c r="AC420" s="6">
        <v>0</v>
      </c>
      <c r="AD420" s="6">
        <v>0</v>
      </c>
      <c r="AE420" s="6">
        <v>0</v>
      </c>
      <c r="AF420" s="6">
        <v>0</v>
      </c>
      <c r="AG420" s="12">
        <v>1.9400269217068928</v>
      </c>
    </row>
    <row r="421" spans="1:33" x14ac:dyDescent="0.25">
      <c r="A421" s="33"/>
      <c r="B421" s="2" t="s">
        <v>41</v>
      </c>
      <c r="C421" s="3">
        <v>1.8767731050524772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3">
        <v>0</v>
      </c>
      <c r="M421" s="3">
        <v>0</v>
      </c>
      <c r="N421" s="3">
        <v>0</v>
      </c>
      <c r="O421" s="3">
        <v>0</v>
      </c>
      <c r="P421" s="3">
        <v>1.8767731050524772</v>
      </c>
      <c r="R421" s="33"/>
      <c r="S421" s="2" t="s">
        <v>41</v>
      </c>
      <c r="T421" s="3">
        <v>1.4075798287893579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1.4075798287893579</v>
      </c>
    </row>
    <row r="422" spans="1:33" ht="18" x14ac:dyDescent="0.25">
      <c r="A422" s="33"/>
      <c r="B422" s="5" t="s">
        <v>42</v>
      </c>
      <c r="C422" s="6">
        <v>30.771706274889077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7">
        <v>0</v>
      </c>
      <c r="L422" s="6">
        <v>0</v>
      </c>
      <c r="M422" s="6">
        <v>0</v>
      </c>
      <c r="N422" s="6">
        <v>0</v>
      </c>
      <c r="O422" s="6">
        <v>0</v>
      </c>
      <c r="P422" s="6">
        <v>30.771706274889077</v>
      </c>
      <c r="R422" s="33"/>
      <c r="S422" s="5" t="s">
        <v>42</v>
      </c>
      <c r="T422" s="6">
        <v>24.796878254246437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7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24.796878254246437</v>
      </c>
    </row>
    <row r="423" spans="1:33" x14ac:dyDescent="0.25">
      <c r="A423" s="33"/>
      <c r="B423" s="2" t="s">
        <v>25</v>
      </c>
      <c r="C423" s="3">
        <v>0.87630136094955324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0.87630136094955324</v>
      </c>
      <c r="R423" s="33"/>
      <c r="S423" s="2" t="s">
        <v>25</v>
      </c>
      <c r="T423" s="3">
        <v>0.14020821775192852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0.14020821775192852</v>
      </c>
    </row>
    <row r="424" spans="1:33" x14ac:dyDescent="0.25">
      <c r="A424" s="33"/>
      <c r="B424" s="5" t="s">
        <v>26</v>
      </c>
      <c r="C424" s="6">
        <v>7.7626934909207801E-2</v>
      </c>
      <c r="D424" s="6">
        <v>0.1736348157875498</v>
      </c>
      <c r="E424" s="6">
        <v>0</v>
      </c>
      <c r="F424" s="6">
        <v>0.32496451136914145</v>
      </c>
      <c r="G424" s="6">
        <v>1.2371942456278977E-2</v>
      </c>
      <c r="H424" s="6">
        <v>0</v>
      </c>
      <c r="I424" s="6">
        <v>0</v>
      </c>
      <c r="J424" s="6">
        <v>0</v>
      </c>
      <c r="K424" s="7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0.58859820452217804</v>
      </c>
      <c r="R424" s="33"/>
      <c r="S424" s="5" t="s">
        <v>26</v>
      </c>
      <c r="T424" s="6">
        <v>5.5891393134629618E-2</v>
      </c>
      <c r="U424" s="6">
        <v>7.639931894652191E-2</v>
      </c>
      <c r="V424" s="6">
        <v>0</v>
      </c>
      <c r="W424" s="6">
        <v>0.10398864363812527</v>
      </c>
      <c r="X424" s="6">
        <v>3.9590215860092724E-3</v>
      </c>
      <c r="Y424" s="6">
        <v>0</v>
      </c>
      <c r="Z424" s="6">
        <v>0</v>
      </c>
      <c r="AA424" s="6">
        <v>0</v>
      </c>
      <c r="AB424" s="7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0.24023837730528608</v>
      </c>
    </row>
    <row r="425" spans="1:33" ht="18" x14ac:dyDescent="0.25">
      <c r="A425" s="33"/>
      <c r="B425" s="2" t="s">
        <v>27</v>
      </c>
      <c r="C425" s="3">
        <v>8.6781125479238302E-2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3">
        <v>0</v>
      </c>
      <c r="M425" s="3">
        <v>0</v>
      </c>
      <c r="N425" s="3">
        <v>0</v>
      </c>
      <c r="O425" s="3">
        <v>0</v>
      </c>
      <c r="P425" s="3">
        <v>8.6781125479238302E-2</v>
      </c>
      <c r="R425" s="33"/>
      <c r="S425" s="2" t="s">
        <v>27</v>
      </c>
      <c r="T425" s="3">
        <v>5.2068675287542977E-2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5.2068675287542977E-2</v>
      </c>
    </row>
    <row r="426" spans="1:33" ht="18" x14ac:dyDescent="0.25">
      <c r="A426" s="33"/>
      <c r="B426" s="5" t="s">
        <v>28</v>
      </c>
      <c r="C426" s="6">
        <v>2.3352325133254941E-3</v>
      </c>
      <c r="D426" s="6">
        <v>0</v>
      </c>
      <c r="E426" s="6">
        <v>0</v>
      </c>
      <c r="F426" s="6">
        <v>0.11775418118228892</v>
      </c>
      <c r="G426" s="6">
        <v>0</v>
      </c>
      <c r="H426" s="6">
        <v>0</v>
      </c>
      <c r="I426" s="6">
        <v>0</v>
      </c>
      <c r="J426" s="6">
        <v>0</v>
      </c>
      <c r="K426" s="7">
        <v>2.4995224616885343E-3</v>
      </c>
      <c r="L426" s="6">
        <v>0</v>
      </c>
      <c r="M426" s="6">
        <v>0</v>
      </c>
      <c r="N426" s="6">
        <v>0</v>
      </c>
      <c r="O426" s="6">
        <v>0</v>
      </c>
      <c r="P426" s="6">
        <v>0.12258893615730296</v>
      </c>
      <c r="R426" s="33"/>
      <c r="S426" s="5" t="s">
        <v>28</v>
      </c>
      <c r="T426" s="6">
        <v>1.6346627593278459E-3</v>
      </c>
      <c r="U426" s="6">
        <v>0</v>
      </c>
      <c r="V426" s="6">
        <v>0</v>
      </c>
      <c r="W426" s="6">
        <v>3.7681337978332452E-2</v>
      </c>
      <c r="X426" s="6">
        <v>0</v>
      </c>
      <c r="Y426" s="6">
        <v>0</v>
      </c>
      <c r="Z426" s="6">
        <v>0</v>
      </c>
      <c r="AA426" s="6">
        <v>0</v>
      </c>
      <c r="AB426" s="7">
        <v>1.6246896000975473E-3</v>
      </c>
      <c r="AC426" s="6">
        <v>0</v>
      </c>
      <c r="AD426" s="6">
        <v>0</v>
      </c>
      <c r="AE426" s="6">
        <v>0</v>
      </c>
      <c r="AF426" s="6">
        <v>0</v>
      </c>
      <c r="AG426" s="6">
        <v>4.0940690337757844E-2</v>
      </c>
    </row>
    <row r="427" spans="1:33" ht="18" x14ac:dyDescent="0.25">
      <c r="A427" s="33"/>
      <c r="B427" s="2" t="s">
        <v>29</v>
      </c>
      <c r="C427" s="3">
        <v>4.621729440811647E-2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3">
        <v>0</v>
      </c>
      <c r="M427" s="3">
        <v>0</v>
      </c>
      <c r="N427" s="3">
        <v>0</v>
      </c>
      <c r="O427" s="3">
        <v>0</v>
      </c>
      <c r="P427" s="3">
        <v>4.621729440811647E-2</v>
      </c>
      <c r="R427" s="33"/>
      <c r="S427" s="2" t="s">
        <v>29</v>
      </c>
      <c r="T427" s="3">
        <v>3.235210608568153E-2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3.235210608568153E-2</v>
      </c>
    </row>
    <row r="428" spans="1:33" ht="18" x14ac:dyDescent="0.25">
      <c r="A428" s="33"/>
      <c r="B428" s="5" t="s">
        <v>30</v>
      </c>
      <c r="C428" s="6">
        <v>4.9474167406856631E-2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7">
        <v>0</v>
      </c>
      <c r="L428" s="6">
        <v>0</v>
      </c>
      <c r="M428" s="6">
        <v>0</v>
      </c>
      <c r="N428" s="6">
        <v>0</v>
      </c>
      <c r="O428" s="6">
        <v>0</v>
      </c>
      <c r="P428" s="6">
        <v>4.9474167406856631E-2</v>
      </c>
      <c r="R428" s="33"/>
      <c r="S428" s="5" t="s">
        <v>30</v>
      </c>
      <c r="T428" s="6">
        <v>3.5621400532936776E-2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7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3.5621400532936776E-2</v>
      </c>
    </row>
    <row r="429" spans="1:33" ht="18" x14ac:dyDescent="0.25">
      <c r="A429" s="33"/>
      <c r="B429" s="2" t="s">
        <v>31</v>
      </c>
      <c r="C429" s="3">
        <v>4.2698984789933898E-2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3">
        <v>0</v>
      </c>
      <c r="M429" s="3">
        <v>0</v>
      </c>
      <c r="N429" s="3">
        <v>0</v>
      </c>
      <c r="O429" s="3">
        <v>0</v>
      </c>
      <c r="P429" s="3">
        <v>4.2698984789933898E-2</v>
      </c>
      <c r="R429" s="33"/>
      <c r="S429" s="2" t="s">
        <v>31</v>
      </c>
      <c r="T429" s="3">
        <v>3.0743269048752405E-2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3.0743269048752405E-2</v>
      </c>
    </row>
    <row r="430" spans="1:33" ht="18" x14ac:dyDescent="0.25">
      <c r="A430" s="33"/>
      <c r="B430" s="5" t="s">
        <v>32</v>
      </c>
      <c r="C430" s="6">
        <v>0.1139232150967828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7">
        <v>0</v>
      </c>
      <c r="L430" s="6">
        <v>0</v>
      </c>
      <c r="M430" s="6">
        <v>0</v>
      </c>
      <c r="N430" s="6">
        <v>4.6027563180125282E-4</v>
      </c>
      <c r="O430" s="6">
        <v>1.3228472938057404E-3</v>
      </c>
      <c r="P430" s="6">
        <v>0.11570633802238979</v>
      </c>
      <c r="R430" s="33"/>
      <c r="S430" s="5" t="s">
        <v>32</v>
      </c>
      <c r="T430" s="6">
        <v>7.9746250567747951E-2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7">
        <v>0</v>
      </c>
      <c r="AC430" s="6">
        <v>0</v>
      </c>
      <c r="AD430" s="6">
        <v>0</v>
      </c>
      <c r="AE430" s="6">
        <v>1.2887717690435079E-4</v>
      </c>
      <c r="AF430" s="6">
        <v>5.6882433633646833E-4</v>
      </c>
      <c r="AG430" s="6">
        <v>8.044395208098877E-2</v>
      </c>
    </row>
    <row r="431" spans="1:33" ht="18" x14ac:dyDescent="0.25">
      <c r="A431" s="33"/>
      <c r="B431" s="2" t="s">
        <v>33</v>
      </c>
      <c r="C431" s="3">
        <v>0.44817631978283728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0.44817631978283728</v>
      </c>
      <c r="R431" s="33"/>
      <c r="S431" s="2" t="s">
        <v>33</v>
      </c>
      <c r="T431" s="3">
        <v>0.33613223983712798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0.33613223983712798</v>
      </c>
    </row>
    <row r="432" spans="1:33" ht="15.75" thickBot="1" x14ac:dyDescent="0.3">
      <c r="A432" s="29"/>
      <c r="B432" s="8" t="s">
        <v>23</v>
      </c>
      <c r="C432" s="9">
        <v>40.795714501370661</v>
      </c>
      <c r="D432" s="9">
        <v>24.637133377025183</v>
      </c>
      <c r="E432" s="9">
        <v>0</v>
      </c>
      <c r="F432" s="9">
        <v>19.544536163497519</v>
      </c>
      <c r="G432" s="9">
        <v>2.0551812932988942</v>
      </c>
      <c r="H432" s="9">
        <v>4.6905161516778069</v>
      </c>
      <c r="I432" s="9">
        <v>0.35003679202813948</v>
      </c>
      <c r="J432" s="9">
        <v>3.0118846395866572</v>
      </c>
      <c r="K432" s="9">
        <v>2.4995224616885343E-3</v>
      </c>
      <c r="L432" s="9">
        <v>0</v>
      </c>
      <c r="M432" s="9">
        <v>0</v>
      </c>
      <c r="N432" s="9">
        <v>4.6027563180125282E-4</v>
      </c>
      <c r="O432" s="9">
        <v>14.723029658051132</v>
      </c>
      <c r="P432" s="9">
        <v>109.81099237462948</v>
      </c>
      <c r="R432" s="29"/>
      <c r="S432" s="8" t="s">
        <v>23</v>
      </c>
      <c r="T432" s="9">
        <v>30.96974084291206</v>
      </c>
      <c r="U432" s="9">
        <v>12.553913351005953</v>
      </c>
      <c r="V432" s="9">
        <v>0</v>
      </c>
      <c r="W432" s="9">
        <v>6.2542515723192063</v>
      </c>
      <c r="X432" s="9">
        <v>0.65765801385564604</v>
      </c>
      <c r="Y432" s="9">
        <v>1.5009651685368983</v>
      </c>
      <c r="Z432" s="9">
        <v>0.11201177344900463</v>
      </c>
      <c r="AA432" s="9">
        <v>0.96380308466773035</v>
      </c>
      <c r="AB432" s="9">
        <v>1.6246896000975473E-3</v>
      </c>
      <c r="AC432" s="9">
        <v>0</v>
      </c>
      <c r="AD432" s="9">
        <v>0</v>
      </c>
      <c r="AE432" s="9">
        <v>1.2887717690435079E-4</v>
      </c>
      <c r="AF432" s="9">
        <v>7.6516344597339936</v>
      </c>
      <c r="AG432" s="9">
        <v>60.665731833257503</v>
      </c>
    </row>
    <row r="439" spans="1:33" ht="15.75" thickBot="1" x14ac:dyDescent="0.3"/>
    <row r="440" spans="1:33" ht="15" customHeight="1" x14ac:dyDescent="0.25">
      <c r="A440" s="30" t="s">
        <v>99</v>
      </c>
      <c r="B440" s="30"/>
      <c r="C440" s="31" t="s">
        <v>10</v>
      </c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R440" s="30" t="s">
        <v>99</v>
      </c>
      <c r="S440" s="30"/>
      <c r="T440" s="31" t="s">
        <v>10</v>
      </c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</row>
    <row r="441" spans="1:33" ht="18" x14ac:dyDescent="0.25">
      <c r="A441" s="10" t="s">
        <v>34</v>
      </c>
      <c r="B441" s="10"/>
      <c r="C441" s="1" t="s">
        <v>36</v>
      </c>
      <c r="D441" s="1" t="s">
        <v>11</v>
      </c>
      <c r="E441" s="1" t="s">
        <v>12</v>
      </c>
      <c r="F441" s="1" t="s">
        <v>13</v>
      </c>
      <c r="G441" s="1" t="s">
        <v>14</v>
      </c>
      <c r="H441" s="1" t="s">
        <v>15</v>
      </c>
      <c r="I441" s="1" t="s">
        <v>16</v>
      </c>
      <c r="J441" s="1" t="s">
        <v>17</v>
      </c>
      <c r="K441" s="1" t="s">
        <v>18</v>
      </c>
      <c r="L441" s="1" t="s">
        <v>19</v>
      </c>
      <c r="M441" s="1" t="s">
        <v>20</v>
      </c>
      <c r="N441" s="1" t="s">
        <v>21</v>
      </c>
      <c r="O441" s="1" t="s">
        <v>22</v>
      </c>
      <c r="P441" s="1" t="s">
        <v>23</v>
      </c>
      <c r="R441" s="10" t="s">
        <v>35</v>
      </c>
      <c r="S441" s="10"/>
      <c r="T441" s="1" t="s">
        <v>36</v>
      </c>
      <c r="U441" s="1" t="s">
        <v>11</v>
      </c>
      <c r="V441" s="1" t="s">
        <v>12</v>
      </c>
      <c r="W441" s="1" t="s">
        <v>13</v>
      </c>
      <c r="X441" s="1" t="s">
        <v>14</v>
      </c>
      <c r="Y441" s="1" t="s">
        <v>15</v>
      </c>
      <c r="Z441" s="1" t="s">
        <v>16</v>
      </c>
      <c r="AA441" s="1" t="s">
        <v>17</v>
      </c>
      <c r="AB441" s="1" t="s">
        <v>18</v>
      </c>
      <c r="AC441" s="1" t="s">
        <v>19</v>
      </c>
      <c r="AD441" s="1" t="s">
        <v>20</v>
      </c>
      <c r="AE441" s="1" t="s">
        <v>21</v>
      </c>
      <c r="AF441" s="1" t="s">
        <v>22</v>
      </c>
      <c r="AG441" s="1" t="s">
        <v>23</v>
      </c>
    </row>
    <row r="442" spans="1:33" ht="18" x14ac:dyDescent="0.25">
      <c r="A442" s="33" t="s">
        <v>24</v>
      </c>
      <c r="B442" s="2" t="s">
        <v>40</v>
      </c>
      <c r="C442" s="3">
        <v>85.870175882863009</v>
      </c>
      <c r="D442" s="3">
        <v>662.60926697054924</v>
      </c>
      <c r="E442" s="3">
        <v>1389.2771224593009</v>
      </c>
      <c r="F442" s="3">
        <v>517.384757562186</v>
      </c>
      <c r="G442" s="3">
        <v>55.330777939798061</v>
      </c>
      <c r="H442" s="3">
        <v>127.04558430989673</v>
      </c>
      <c r="I442" s="3">
        <v>9.4809669842559963</v>
      </c>
      <c r="J442" s="3">
        <v>81.578792511654839</v>
      </c>
      <c r="K442" s="3">
        <v>0</v>
      </c>
      <c r="L442" s="3">
        <v>92.260108050011468</v>
      </c>
      <c r="M442" s="3">
        <v>25.017739392854409</v>
      </c>
      <c r="N442" s="3">
        <v>0</v>
      </c>
      <c r="O442" s="3">
        <v>398.74670149949947</v>
      </c>
      <c r="P442" s="3">
        <v>3444.6019935628697</v>
      </c>
      <c r="R442" s="33" t="s">
        <v>24</v>
      </c>
      <c r="S442" s="2" t="s">
        <v>40</v>
      </c>
      <c r="T442" s="3">
        <v>55.819626763396236</v>
      </c>
      <c r="U442" s="3">
        <v>337.9613265740258</v>
      </c>
      <c r="V442" s="3">
        <v>800.54568802703216</v>
      </c>
      <c r="W442" s="3">
        <v>165.56312241989951</v>
      </c>
      <c r="X442" s="3">
        <v>17.705848940735379</v>
      </c>
      <c r="Y442" s="3">
        <v>40.65458697916695</v>
      </c>
      <c r="Z442" s="3">
        <v>3.0339094349619189</v>
      </c>
      <c r="AA442" s="3">
        <v>26.105213603729549</v>
      </c>
      <c r="AB442" s="3">
        <v>0</v>
      </c>
      <c r="AC442" s="3">
        <v>55.356064830006879</v>
      </c>
      <c r="AD442" s="3">
        <v>13.970403520596431</v>
      </c>
      <c r="AE442" s="3">
        <v>0</v>
      </c>
      <c r="AF442" s="3">
        <v>207.23393179123119</v>
      </c>
      <c r="AG442" s="3">
        <v>1723.9497228847822</v>
      </c>
    </row>
    <row r="443" spans="1:33" ht="27" x14ac:dyDescent="0.25">
      <c r="A443" s="33"/>
      <c r="B443" s="5" t="s">
        <v>43</v>
      </c>
      <c r="C443" s="6">
        <v>87.578085181172455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7">
        <v>0</v>
      </c>
      <c r="L443" s="6">
        <v>0</v>
      </c>
      <c r="M443" s="6">
        <v>0</v>
      </c>
      <c r="N443" s="6">
        <v>0</v>
      </c>
      <c r="O443" s="6">
        <v>0</v>
      </c>
      <c r="P443" s="12">
        <v>87.578085181172455</v>
      </c>
      <c r="R443" s="33"/>
      <c r="S443" s="5" t="s">
        <v>43</v>
      </c>
      <c r="T443" s="6">
        <v>52.546851108703471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7">
        <v>0</v>
      </c>
      <c r="AC443" s="6">
        <v>0</v>
      </c>
      <c r="AD443" s="6">
        <v>0</v>
      </c>
      <c r="AE443" s="6">
        <v>0</v>
      </c>
      <c r="AF443" s="6">
        <v>0</v>
      </c>
      <c r="AG443" s="12">
        <v>52.546851108703471</v>
      </c>
    </row>
    <row r="444" spans="1:33" x14ac:dyDescent="0.25">
      <c r="A444" s="33"/>
      <c r="B444" s="2" t="s">
        <v>41</v>
      </c>
      <c r="C444" s="3">
        <v>50.833581643931069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3">
        <v>0</v>
      </c>
      <c r="M444" s="3">
        <v>0</v>
      </c>
      <c r="N444" s="3">
        <v>0</v>
      </c>
      <c r="O444" s="3">
        <v>0</v>
      </c>
      <c r="P444" s="3">
        <v>50.833581643931069</v>
      </c>
      <c r="R444" s="33"/>
      <c r="S444" s="2" t="s">
        <v>41</v>
      </c>
      <c r="T444" s="3">
        <v>38.125186232948302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38.125186232948302</v>
      </c>
    </row>
    <row r="445" spans="1:33" ht="18" x14ac:dyDescent="0.25">
      <c r="A445" s="33"/>
      <c r="B445" s="5" t="s">
        <v>42</v>
      </c>
      <c r="C445" s="6">
        <v>833.47104614646628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7">
        <v>0</v>
      </c>
      <c r="L445" s="6">
        <v>0</v>
      </c>
      <c r="M445" s="6">
        <v>0</v>
      </c>
      <c r="N445" s="6">
        <v>0</v>
      </c>
      <c r="O445" s="6">
        <v>0</v>
      </c>
      <c r="P445" s="6">
        <v>833.47104614646628</v>
      </c>
      <c r="R445" s="33"/>
      <c r="S445" s="5" t="s">
        <v>42</v>
      </c>
      <c r="T445" s="6">
        <v>671.63906593632134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7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671.63906593632134</v>
      </c>
    </row>
    <row r="446" spans="1:33" x14ac:dyDescent="0.25">
      <c r="A446" s="33"/>
      <c r="B446" s="2" t="s">
        <v>25</v>
      </c>
      <c r="C446" s="3">
        <v>23.735174303486982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3">
        <v>0</v>
      </c>
      <c r="M446" s="3">
        <v>0</v>
      </c>
      <c r="N446" s="3">
        <v>0</v>
      </c>
      <c r="O446" s="3">
        <v>0</v>
      </c>
      <c r="P446" s="3">
        <v>23.735174303486982</v>
      </c>
      <c r="R446" s="33"/>
      <c r="S446" s="2" t="s">
        <v>25</v>
      </c>
      <c r="T446" s="3">
        <v>3.7976278885579173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3.7976278885579173</v>
      </c>
    </row>
    <row r="447" spans="1:33" x14ac:dyDescent="0.25">
      <c r="A447" s="33"/>
      <c r="B447" s="5" t="s">
        <v>26</v>
      </c>
      <c r="C447" s="6">
        <v>2.1025744256735823</v>
      </c>
      <c r="D447" s="6">
        <v>4.7030083502387692</v>
      </c>
      <c r="E447" s="6">
        <v>0.51730669556960551</v>
      </c>
      <c r="F447" s="6">
        <v>8.8018684707235941</v>
      </c>
      <c r="G447" s="6">
        <v>0.3351018539493027</v>
      </c>
      <c r="H447" s="6">
        <v>0</v>
      </c>
      <c r="I447" s="6">
        <v>0</v>
      </c>
      <c r="J447" s="6">
        <v>0</v>
      </c>
      <c r="K447" s="7">
        <v>0</v>
      </c>
      <c r="L447" s="6">
        <v>0</v>
      </c>
      <c r="M447" s="6">
        <v>0</v>
      </c>
      <c r="N447" s="6">
        <v>0</v>
      </c>
      <c r="O447" s="6">
        <v>0</v>
      </c>
      <c r="P447" s="6">
        <v>16.459859796154856</v>
      </c>
      <c r="R447" s="33"/>
      <c r="S447" s="5" t="s">
        <v>26</v>
      </c>
      <c r="T447" s="6">
        <v>1.5138535864849791</v>
      </c>
      <c r="U447" s="6">
        <v>2.0693236741050582</v>
      </c>
      <c r="V447" s="6">
        <v>0.22761494605062643</v>
      </c>
      <c r="W447" s="6">
        <v>2.81659791063155</v>
      </c>
      <c r="X447" s="6">
        <v>0.10723259326377686</v>
      </c>
      <c r="Y447" s="6">
        <v>0</v>
      </c>
      <c r="Z447" s="6">
        <v>0</v>
      </c>
      <c r="AA447" s="6">
        <v>0</v>
      </c>
      <c r="AB447" s="7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6.7346227105359899</v>
      </c>
    </row>
    <row r="448" spans="1:33" ht="18" x14ac:dyDescent="0.25">
      <c r="A448" s="33"/>
      <c r="B448" s="2" t="s">
        <v>27</v>
      </c>
      <c r="C448" s="3">
        <v>2.3505214430690269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3">
        <v>0</v>
      </c>
      <c r="M448" s="3">
        <v>0</v>
      </c>
      <c r="N448" s="3">
        <v>0</v>
      </c>
      <c r="O448" s="3">
        <v>0</v>
      </c>
      <c r="P448" s="3">
        <v>2.3505214430690269</v>
      </c>
      <c r="R448" s="33"/>
      <c r="S448" s="2" t="s">
        <v>27</v>
      </c>
      <c r="T448" s="3">
        <v>1.4103128658414161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1.4103128658414161</v>
      </c>
    </row>
    <row r="449" spans="1:33" ht="18" x14ac:dyDescent="0.25">
      <c r="A449" s="33"/>
      <c r="B449" s="5" t="s">
        <v>28</v>
      </c>
      <c r="C449" s="6">
        <v>6.3251243479629154E-2</v>
      </c>
      <c r="D449" s="6">
        <v>0</v>
      </c>
      <c r="E449" s="6">
        <v>0</v>
      </c>
      <c r="F449" s="6">
        <v>3.1894461652980488</v>
      </c>
      <c r="G449" s="6">
        <v>0</v>
      </c>
      <c r="H449" s="6">
        <v>0</v>
      </c>
      <c r="I449" s="6">
        <v>0</v>
      </c>
      <c r="J449" s="6">
        <v>0</v>
      </c>
      <c r="K449" s="7">
        <v>6.7701140209770291E-2</v>
      </c>
      <c r="L449" s="6">
        <v>0</v>
      </c>
      <c r="M449" s="6">
        <v>0</v>
      </c>
      <c r="N449" s="6">
        <v>0</v>
      </c>
      <c r="O449" s="6">
        <v>0</v>
      </c>
      <c r="P449" s="6">
        <v>3.3203985489874484</v>
      </c>
      <c r="R449" s="33"/>
      <c r="S449" s="5" t="s">
        <v>28</v>
      </c>
      <c r="T449" s="6">
        <v>4.4275870435740404E-2</v>
      </c>
      <c r="U449" s="6">
        <v>0</v>
      </c>
      <c r="V449" s="6">
        <v>0</v>
      </c>
      <c r="W449" s="6">
        <v>1.0206227728953756</v>
      </c>
      <c r="X449" s="6">
        <v>0</v>
      </c>
      <c r="Y449" s="6">
        <v>0</v>
      </c>
      <c r="Z449" s="6">
        <v>0</v>
      </c>
      <c r="AA449" s="6">
        <v>0</v>
      </c>
      <c r="AB449" s="7">
        <v>4.4005741136350689E-2</v>
      </c>
      <c r="AC449" s="6">
        <v>0</v>
      </c>
      <c r="AD449" s="6">
        <v>0</v>
      </c>
      <c r="AE449" s="6">
        <v>0</v>
      </c>
      <c r="AF449" s="6">
        <v>0</v>
      </c>
      <c r="AG449" s="6">
        <v>1.1089043844674666</v>
      </c>
    </row>
    <row r="450" spans="1:33" ht="18" x14ac:dyDescent="0.25">
      <c r="A450" s="33"/>
      <c r="B450" s="2" t="s">
        <v>29</v>
      </c>
      <c r="C450" s="3">
        <v>1.2518245292048211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3">
        <v>0</v>
      </c>
      <c r="M450" s="3">
        <v>0</v>
      </c>
      <c r="N450" s="3">
        <v>0</v>
      </c>
      <c r="O450" s="3">
        <v>0</v>
      </c>
      <c r="P450" s="3">
        <v>1.2518245292048211</v>
      </c>
      <c r="R450" s="33"/>
      <c r="S450" s="2" t="s">
        <v>29</v>
      </c>
      <c r="T450" s="3">
        <v>0.87627717044337472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0.87627717044337472</v>
      </c>
    </row>
    <row r="451" spans="1:33" ht="18" x14ac:dyDescent="0.25">
      <c r="A451" s="33"/>
      <c r="B451" s="5" t="s">
        <v>30</v>
      </c>
      <c r="C451" s="6">
        <v>1.3400389857311168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7">
        <v>0</v>
      </c>
      <c r="L451" s="6">
        <v>0</v>
      </c>
      <c r="M451" s="6">
        <v>0</v>
      </c>
      <c r="N451" s="6">
        <v>0</v>
      </c>
      <c r="O451" s="6">
        <v>0</v>
      </c>
      <c r="P451" s="6">
        <v>1.3400389857311168</v>
      </c>
      <c r="R451" s="33"/>
      <c r="S451" s="5" t="s">
        <v>30</v>
      </c>
      <c r="T451" s="6">
        <v>0.964828069726404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7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0.964828069726404</v>
      </c>
    </row>
    <row r="452" spans="1:33" ht="18" x14ac:dyDescent="0.25">
      <c r="A452" s="33"/>
      <c r="B452" s="2" t="s">
        <v>31</v>
      </c>
      <c r="C452" s="3">
        <v>1.1565288971739522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3">
        <v>0</v>
      </c>
      <c r="M452" s="3">
        <v>0</v>
      </c>
      <c r="N452" s="3">
        <v>0</v>
      </c>
      <c r="O452" s="3">
        <v>0</v>
      </c>
      <c r="P452" s="3">
        <v>1.1565288971739522</v>
      </c>
      <c r="R452" s="33"/>
      <c r="S452" s="2" t="s">
        <v>31</v>
      </c>
      <c r="T452" s="3">
        <v>0.83270080596524554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0.83270080596524554</v>
      </c>
    </row>
    <row r="453" spans="1:33" ht="18" x14ac:dyDescent="0.25">
      <c r="A453" s="33"/>
      <c r="B453" s="5" t="s">
        <v>32</v>
      </c>
      <c r="C453" s="6">
        <v>3.0856820359217059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7">
        <v>0</v>
      </c>
      <c r="L453" s="6">
        <v>0</v>
      </c>
      <c r="M453" s="6">
        <v>0</v>
      </c>
      <c r="N453" s="6">
        <v>1.2466855393916527E-2</v>
      </c>
      <c r="O453" s="6">
        <v>3.583015215376667E-2</v>
      </c>
      <c r="P453" s="6">
        <v>3.133979043469389</v>
      </c>
      <c r="R453" s="33"/>
      <c r="S453" s="5" t="s">
        <v>32</v>
      </c>
      <c r="T453" s="6">
        <v>2.1599774251451938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7">
        <v>0</v>
      </c>
      <c r="AC453" s="6">
        <v>0</v>
      </c>
      <c r="AD453" s="6">
        <v>0</v>
      </c>
      <c r="AE453" s="6">
        <v>3.4907195102966276E-3</v>
      </c>
      <c r="AF453" s="6">
        <v>1.5406965426119667E-2</v>
      </c>
      <c r="AG453" s="6">
        <v>2.1788751100816097</v>
      </c>
    </row>
    <row r="454" spans="1:33" ht="18" x14ac:dyDescent="0.25">
      <c r="A454" s="33"/>
      <c r="B454" s="2" t="s">
        <v>33</v>
      </c>
      <c r="C454" s="3">
        <v>12.139137907094204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3">
        <v>0</v>
      </c>
      <c r="M454" s="3">
        <v>0</v>
      </c>
      <c r="N454" s="3">
        <v>0</v>
      </c>
      <c r="O454" s="3">
        <v>0</v>
      </c>
      <c r="P454" s="3">
        <v>12.139137907094204</v>
      </c>
      <c r="R454" s="33"/>
      <c r="S454" s="2" t="s">
        <v>33</v>
      </c>
      <c r="T454" s="3">
        <v>9.1043534303206535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9.1043534303206535</v>
      </c>
    </row>
    <row r="455" spans="1:33" ht="15.75" thickBot="1" x14ac:dyDescent="0.3">
      <c r="A455" s="29"/>
      <c r="B455" s="8" t="s">
        <v>23</v>
      </c>
      <c r="C455" s="9">
        <v>1104.9776226252679</v>
      </c>
      <c r="D455" s="9">
        <v>667.31227532078799</v>
      </c>
      <c r="E455" s="9">
        <v>1389.7944291548706</v>
      </c>
      <c r="F455" s="9">
        <v>529.37607219820757</v>
      </c>
      <c r="G455" s="9">
        <v>55.665879793747365</v>
      </c>
      <c r="H455" s="9">
        <v>127.04558430989673</v>
      </c>
      <c r="I455" s="9">
        <v>9.4809669842559963</v>
      </c>
      <c r="J455" s="9">
        <v>81.578792511654839</v>
      </c>
      <c r="K455" s="9">
        <v>6.7701140209770291E-2</v>
      </c>
      <c r="L455" s="9">
        <v>92.260108050011468</v>
      </c>
      <c r="M455" s="9">
        <v>25.017739392854409</v>
      </c>
      <c r="N455" s="9">
        <v>1.2466855393916527E-2</v>
      </c>
      <c r="O455" s="9">
        <v>398.78253165165324</v>
      </c>
      <c r="P455" s="9">
        <v>4481.372169988811</v>
      </c>
      <c r="R455" s="29"/>
      <c r="S455" s="8" t="s">
        <v>23</v>
      </c>
      <c r="T455" s="9">
        <v>838.83493715429029</v>
      </c>
      <c r="U455" s="9">
        <v>340.03065024813088</v>
      </c>
      <c r="V455" s="9">
        <v>800.77330297308276</v>
      </c>
      <c r="W455" s="9">
        <v>169.40034310342642</v>
      </c>
      <c r="X455" s="9">
        <v>17.813081533999156</v>
      </c>
      <c r="Y455" s="9">
        <v>40.65458697916695</v>
      </c>
      <c r="Z455" s="9">
        <v>3.0339094349619189</v>
      </c>
      <c r="AA455" s="9">
        <v>26.105213603729549</v>
      </c>
      <c r="AB455" s="9">
        <v>4.4005741136350689E-2</v>
      </c>
      <c r="AC455" s="9">
        <v>55.356064830006879</v>
      </c>
      <c r="AD455" s="9">
        <v>13.970403520596431</v>
      </c>
      <c r="AE455" s="9">
        <v>3.4907195102966276E-3</v>
      </c>
      <c r="AF455" s="9">
        <v>207.24933875665729</v>
      </c>
      <c r="AG455" s="9">
        <v>2513.2693285986957</v>
      </c>
    </row>
    <row r="462" spans="1:33" ht="15.75" thickBot="1" x14ac:dyDescent="0.3"/>
    <row r="463" spans="1:33" ht="15" customHeight="1" x14ac:dyDescent="0.25">
      <c r="A463" s="30" t="s">
        <v>100</v>
      </c>
      <c r="B463" s="30"/>
      <c r="C463" s="31" t="s">
        <v>10</v>
      </c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R463" s="30" t="s">
        <v>100</v>
      </c>
      <c r="S463" s="30"/>
      <c r="T463" s="31" t="s">
        <v>10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</row>
    <row r="464" spans="1:33" ht="18" x14ac:dyDescent="0.25">
      <c r="A464" s="10" t="s">
        <v>34</v>
      </c>
      <c r="B464" s="10"/>
      <c r="C464" s="1" t="s">
        <v>36</v>
      </c>
      <c r="D464" s="1" t="s">
        <v>11</v>
      </c>
      <c r="E464" s="1" t="s">
        <v>12</v>
      </c>
      <c r="F464" s="1" t="s">
        <v>13</v>
      </c>
      <c r="G464" s="1" t="s">
        <v>14</v>
      </c>
      <c r="H464" s="1" t="s">
        <v>15</v>
      </c>
      <c r="I464" s="1" t="s">
        <v>16</v>
      </c>
      <c r="J464" s="1" t="s">
        <v>17</v>
      </c>
      <c r="K464" s="1" t="s">
        <v>18</v>
      </c>
      <c r="L464" s="1" t="s">
        <v>19</v>
      </c>
      <c r="M464" s="1" t="s">
        <v>20</v>
      </c>
      <c r="N464" s="1" t="s">
        <v>21</v>
      </c>
      <c r="O464" s="1" t="s">
        <v>22</v>
      </c>
      <c r="P464" s="1" t="s">
        <v>23</v>
      </c>
      <c r="R464" s="10" t="s">
        <v>35</v>
      </c>
      <c r="S464" s="10"/>
      <c r="T464" s="1" t="s">
        <v>36</v>
      </c>
      <c r="U464" s="1" t="s">
        <v>11</v>
      </c>
      <c r="V464" s="1" t="s">
        <v>12</v>
      </c>
      <c r="W464" s="1" t="s">
        <v>13</v>
      </c>
      <c r="X464" s="1" t="s">
        <v>14</v>
      </c>
      <c r="Y464" s="1" t="s">
        <v>15</v>
      </c>
      <c r="Z464" s="1" t="s">
        <v>16</v>
      </c>
      <c r="AA464" s="1" t="s">
        <v>17</v>
      </c>
      <c r="AB464" s="1" t="s">
        <v>18</v>
      </c>
      <c r="AC464" s="1" t="s">
        <v>19</v>
      </c>
      <c r="AD464" s="1" t="s">
        <v>20</v>
      </c>
      <c r="AE464" s="1" t="s">
        <v>21</v>
      </c>
      <c r="AF464" s="1" t="s">
        <v>22</v>
      </c>
      <c r="AG464" s="1" t="s">
        <v>23</v>
      </c>
    </row>
    <row r="465" spans="1:33" ht="18" x14ac:dyDescent="0.25">
      <c r="A465" s="33" t="s">
        <v>24</v>
      </c>
      <c r="B465" s="2" t="s">
        <v>40</v>
      </c>
      <c r="C465" s="3">
        <v>24.037750715176585</v>
      </c>
      <c r="D465" s="3">
        <v>185.48507927515038</v>
      </c>
      <c r="E465" s="3">
        <v>0</v>
      </c>
      <c r="F465" s="3">
        <v>144.83219229779044</v>
      </c>
      <c r="G465" s="3">
        <v>15.488817081357457</v>
      </c>
      <c r="H465" s="3">
        <v>35.564036683366197</v>
      </c>
      <c r="I465" s="3">
        <v>2.6540194958637215</v>
      </c>
      <c r="J465" s="3">
        <v>22.836458151841537</v>
      </c>
      <c r="K465" s="3">
        <v>0</v>
      </c>
      <c r="L465" s="3">
        <v>24.530472616416048</v>
      </c>
      <c r="M465" s="3">
        <v>6.6518128373357328</v>
      </c>
      <c r="N465" s="3">
        <v>0</v>
      </c>
      <c r="O465" s="3">
        <v>111.62168599979258</v>
      </c>
      <c r="P465" s="3">
        <v>573.70232515409066</v>
      </c>
      <c r="R465" s="33" t="s">
        <v>24</v>
      </c>
      <c r="S465" s="2" t="s">
        <v>40</v>
      </c>
      <c r="T465" s="3">
        <v>15.625661172315066</v>
      </c>
      <c r="U465" s="3">
        <v>94.605956445677634</v>
      </c>
      <c r="V465" s="3">
        <v>0</v>
      </c>
      <c r="W465" s="3">
        <v>46.346301535292945</v>
      </c>
      <c r="X465" s="3">
        <v>4.9564214660343859</v>
      </c>
      <c r="Y465" s="3">
        <v>11.380491738677183</v>
      </c>
      <c r="Z465" s="3">
        <v>0.84928623867639086</v>
      </c>
      <c r="AA465" s="3">
        <v>7.3076666085892921</v>
      </c>
      <c r="AB465" s="3">
        <v>0</v>
      </c>
      <c r="AC465" s="3">
        <v>14.718283569849628</v>
      </c>
      <c r="AD465" s="3">
        <v>3.7145046569477818</v>
      </c>
      <c r="AE465" s="3">
        <v>0</v>
      </c>
      <c r="AF465" s="3">
        <v>58.01126573816255</v>
      </c>
      <c r="AG465" s="3">
        <v>257.51583917022288</v>
      </c>
    </row>
    <row r="466" spans="1:33" ht="27" x14ac:dyDescent="0.25">
      <c r="A466" s="33"/>
      <c r="B466" s="5" t="s">
        <v>43</v>
      </c>
      <c r="C466" s="6">
        <v>24.515848000232776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7">
        <v>0</v>
      </c>
      <c r="L466" s="6">
        <v>0</v>
      </c>
      <c r="M466" s="6">
        <v>0</v>
      </c>
      <c r="N466" s="6">
        <v>0</v>
      </c>
      <c r="O466" s="6">
        <v>0</v>
      </c>
      <c r="P466" s="12">
        <v>24.515848000232776</v>
      </c>
      <c r="R466" s="33"/>
      <c r="S466" s="5" t="s">
        <v>43</v>
      </c>
      <c r="T466" s="6">
        <v>14.709508800139664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7">
        <v>0</v>
      </c>
      <c r="AC466" s="6">
        <v>0</v>
      </c>
      <c r="AD466" s="6">
        <v>0</v>
      </c>
      <c r="AE466" s="6">
        <v>0</v>
      </c>
      <c r="AF466" s="6">
        <v>0</v>
      </c>
      <c r="AG466" s="12">
        <v>14.709508800139664</v>
      </c>
    </row>
    <row r="467" spans="1:33" x14ac:dyDescent="0.25">
      <c r="A467" s="33"/>
      <c r="B467" s="2" t="s">
        <v>41</v>
      </c>
      <c r="C467" s="3">
        <v>14.229911036670524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3">
        <v>0</v>
      </c>
      <c r="M467" s="3">
        <v>0</v>
      </c>
      <c r="N467" s="3">
        <v>0</v>
      </c>
      <c r="O467" s="3">
        <v>0</v>
      </c>
      <c r="P467" s="3">
        <v>14.229911036670524</v>
      </c>
      <c r="R467" s="33"/>
      <c r="S467" s="2" t="s">
        <v>41</v>
      </c>
      <c r="T467" s="3">
        <v>10.672433277502893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10.672433277502893</v>
      </c>
    </row>
    <row r="468" spans="1:33" ht="18" x14ac:dyDescent="0.25">
      <c r="A468" s="33"/>
      <c r="B468" s="5" t="s">
        <v>42</v>
      </c>
      <c r="C468" s="6">
        <v>233.31464073063006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7">
        <v>0</v>
      </c>
      <c r="L468" s="6">
        <v>0</v>
      </c>
      <c r="M468" s="6">
        <v>0</v>
      </c>
      <c r="N468" s="6">
        <v>0</v>
      </c>
      <c r="O468" s="6">
        <v>0</v>
      </c>
      <c r="P468" s="6">
        <v>233.31464073063006</v>
      </c>
      <c r="R468" s="33"/>
      <c r="S468" s="5" t="s">
        <v>42</v>
      </c>
      <c r="T468" s="6">
        <v>188.01280271714586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7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188.01280271714586</v>
      </c>
    </row>
    <row r="469" spans="1:33" x14ac:dyDescent="0.25">
      <c r="A469" s="33"/>
      <c r="B469" s="2" t="s">
        <v>25</v>
      </c>
      <c r="C469" s="3">
        <v>6.6442184055470994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3">
        <v>0</v>
      </c>
      <c r="M469" s="3">
        <v>0</v>
      </c>
      <c r="N469" s="3">
        <v>0</v>
      </c>
      <c r="O469" s="3">
        <v>0</v>
      </c>
      <c r="P469" s="3">
        <v>6.6442184055470994</v>
      </c>
      <c r="R469" s="33"/>
      <c r="S469" s="2" t="s">
        <v>25</v>
      </c>
      <c r="T469" s="3">
        <v>1.0630749448875358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1.0630749448875358</v>
      </c>
    </row>
    <row r="470" spans="1:33" x14ac:dyDescent="0.25">
      <c r="A470" s="33"/>
      <c r="B470" s="5" t="s">
        <v>26</v>
      </c>
      <c r="C470" s="6">
        <v>0.58857641066662336</v>
      </c>
      <c r="D470" s="6">
        <v>1.3165192824182235</v>
      </c>
      <c r="E470" s="6">
        <v>0</v>
      </c>
      <c r="F470" s="6">
        <v>2.4639185602186533</v>
      </c>
      <c r="G470" s="6">
        <v>9.3805500531580877E-2</v>
      </c>
      <c r="H470" s="6">
        <v>0</v>
      </c>
      <c r="I470" s="6">
        <v>0</v>
      </c>
      <c r="J470" s="6">
        <v>0</v>
      </c>
      <c r="K470" s="7">
        <v>0</v>
      </c>
      <c r="L470" s="6">
        <v>0</v>
      </c>
      <c r="M470" s="6">
        <v>0</v>
      </c>
      <c r="N470" s="6">
        <v>0</v>
      </c>
      <c r="O470" s="6">
        <v>0</v>
      </c>
      <c r="P470" s="6">
        <v>4.4628197538350811</v>
      </c>
      <c r="R470" s="33"/>
      <c r="S470" s="5" t="s">
        <v>26</v>
      </c>
      <c r="T470" s="6">
        <v>0.42377501567996878</v>
      </c>
      <c r="U470" s="6">
        <v>0.57926848426401834</v>
      </c>
      <c r="V470" s="6">
        <v>0</v>
      </c>
      <c r="W470" s="6">
        <v>0.7884539392699691</v>
      </c>
      <c r="X470" s="6">
        <v>3.0017760170105882E-2</v>
      </c>
      <c r="Y470" s="6">
        <v>0</v>
      </c>
      <c r="Z470" s="6">
        <v>0</v>
      </c>
      <c r="AA470" s="6">
        <v>0</v>
      </c>
      <c r="AB470" s="7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1.8215151993840619</v>
      </c>
    </row>
    <row r="471" spans="1:33" ht="18" x14ac:dyDescent="0.25">
      <c r="A471" s="33"/>
      <c r="B471" s="2" t="s">
        <v>27</v>
      </c>
      <c r="C471" s="3">
        <v>0.65798454374013082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0.65798454374013082</v>
      </c>
      <c r="R471" s="33"/>
      <c r="S471" s="2" t="s">
        <v>27</v>
      </c>
      <c r="T471" s="3">
        <v>0.39479072624407846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0.39479072624407846</v>
      </c>
    </row>
    <row r="472" spans="1:33" ht="18" x14ac:dyDescent="0.25">
      <c r="A472" s="33"/>
      <c r="B472" s="5" t="s">
        <v>28</v>
      </c>
      <c r="C472" s="6">
        <v>1.7706003365618957E-2</v>
      </c>
      <c r="D472" s="6">
        <v>0</v>
      </c>
      <c r="E472" s="6">
        <v>0</v>
      </c>
      <c r="F472" s="6">
        <v>0.89282583915390279</v>
      </c>
      <c r="G472" s="6">
        <v>0</v>
      </c>
      <c r="H472" s="6">
        <v>0</v>
      </c>
      <c r="I472" s="6">
        <v>0</v>
      </c>
      <c r="J472" s="6">
        <v>0</v>
      </c>
      <c r="K472" s="7">
        <v>1.8951668780970213E-2</v>
      </c>
      <c r="L472" s="6">
        <v>0</v>
      </c>
      <c r="M472" s="6">
        <v>0</v>
      </c>
      <c r="N472" s="6">
        <v>0</v>
      </c>
      <c r="O472" s="6">
        <v>0</v>
      </c>
      <c r="P472" s="6">
        <v>0.929483511300492</v>
      </c>
      <c r="R472" s="33"/>
      <c r="S472" s="5" t="s">
        <v>28</v>
      </c>
      <c r="T472" s="6">
        <v>1.2394202355933269E-2</v>
      </c>
      <c r="U472" s="6">
        <v>0</v>
      </c>
      <c r="V472" s="6">
        <v>0</v>
      </c>
      <c r="W472" s="6">
        <v>0.28570426852924891</v>
      </c>
      <c r="X472" s="6">
        <v>0</v>
      </c>
      <c r="Y472" s="6">
        <v>0</v>
      </c>
      <c r="Z472" s="6">
        <v>0</v>
      </c>
      <c r="AA472" s="6">
        <v>0</v>
      </c>
      <c r="AB472" s="7">
        <v>1.2318584707630639E-2</v>
      </c>
      <c r="AC472" s="6">
        <v>0</v>
      </c>
      <c r="AD472" s="6">
        <v>0</v>
      </c>
      <c r="AE472" s="6">
        <v>0</v>
      </c>
      <c r="AF472" s="6">
        <v>0</v>
      </c>
      <c r="AG472" s="6">
        <v>0.3104170555928128</v>
      </c>
    </row>
    <row r="473" spans="1:33" ht="18" x14ac:dyDescent="0.25">
      <c r="A473" s="33"/>
      <c r="B473" s="2" t="s">
        <v>29</v>
      </c>
      <c r="C473" s="3">
        <v>0.35042487875204187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0.35042487875204187</v>
      </c>
      <c r="R473" s="33"/>
      <c r="S473" s="2" t="s">
        <v>29</v>
      </c>
      <c r="T473" s="3">
        <v>0.2452974151264293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0.2452974151264293</v>
      </c>
    </row>
    <row r="474" spans="1:33" ht="18" x14ac:dyDescent="0.25">
      <c r="A474" s="33"/>
      <c r="B474" s="5" t="s">
        <v>30</v>
      </c>
      <c r="C474" s="6">
        <v>0.37511886701574892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7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0.37511886701574892</v>
      </c>
      <c r="R474" s="33"/>
      <c r="S474" s="5" t="s">
        <v>30</v>
      </c>
      <c r="T474" s="6">
        <v>0.27008558425133922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7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0.27008558425133922</v>
      </c>
    </row>
    <row r="475" spans="1:33" ht="18" x14ac:dyDescent="0.25">
      <c r="A475" s="33"/>
      <c r="B475" s="2" t="s">
        <v>31</v>
      </c>
      <c r="C475" s="3">
        <v>0.32374864776204143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0.32374864776204143</v>
      </c>
      <c r="R475" s="33"/>
      <c r="S475" s="2" t="s">
        <v>31</v>
      </c>
      <c r="T475" s="3">
        <v>0.23309902638866983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0.23309902638866983</v>
      </c>
    </row>
    <row r="476" spans="1:33" ht="18" x14ac:dyDescent="0.25">
      <c r="A476" s="33"/>
      <c r="B476" s="5" t="s">
        <v>32</v>
      </c>
      <c r="C476" s="6">
        <v>0.86377901061906526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7">
        <v>0</v>
      </c>
      <c r="L476" s="6">
        <v>0</v>
      </c>
      <c r="M476" s="6">
        <v>0</v>
      </c>
      <c r="N476" s="6">
        <v>3.4898631460812675E-3</v>
      </c>
      <c r="O476" s="6">
        <v>1.0029981384153357E-2</v>
      </c>
      <c r="P476" s="6">
        <v>0.87729885514929984</v>
      </c>
      <c r="R476" s="33"/>
      <c r="S476" s="5" t="s">
        <v>32</v>
      </c>
      <c r="T476" s="6">
        <v>0.60464530743334566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7">
        <v>0</v>
      </c>
      <c r="AC476" s="6">
        <v>0</v>
      </c>
      <c r="AD476" s="6">
        <v>0</v>
      </c>
      <c r="AE476" s="6">
        <v>9.7716168090275501E-4</v>
      </c>
      <c r="AF476" s="6">
        <v>4.3128919951859433E-3</v>
      </c>
      <c r="AG476" s="6">
        <v>0.60993536110943436</v>
      </c>
    </row>
    <row r="477" spans="1:33" ht="18" x14ac:dyDescent="0.25">
      <c r="A477" s="33"/>
      <c r="B477" s="2" t="s">
        <v>33</v>
      </c>
      <c r="C477" s="3">
        <v>3.398124761103634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3">
        <v>0</v>
      </c>
      <c r="M477" s="3">
        <v>0</v>
      </c>
      <c r="N477" s="3">
        <v>0</v>
      </c>
      <c r="O477" s="3">
        <v>0</v>
      </c>
      <c r="P477" s="3">
        <v>3.398124761103634</v>
      </c>
      <c r="R477" s="33"/>
      <c r="S477" s="2" t="s">
        <v>33</v>
      </c>
      <c r="T477" s="3">
        <v>2.5485935708277254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2.5485935708277254</v>
      </c>
    </row>
    <row r="478" spans="1:33" ht="15.75" thickBot="1" x14ac:dyDescent="0.3">
      <c r="A478" s="29"/>
      <c r="B478" s="8" t="s">
        <v>23</v>
      </c>
      <c r="C478" s="9">
        <v>309.31783201128206</v>
      </c>
      <c r="D478" s="9">
        <v>186.80159855756861</v>
      </c>
      <c r="E478" s="9">
        <v>0</v>
      </c>
      <c r="F478" s="9">
        <v>148.188936697163</v>
      </c>
      <c r="G478" s="9">
        <v>15.582622581889037</v>
      </c>
      <c r="H478" s="9">
        <v>35.564036683366197</v>
      </c>
      <c r="I478" s="9">
        <v>2.6540194958637215</v>
      </c>
      <c r="J478" s="9">
        <v>22.836458151841537</v>
      </c>
      <c r="K478" s="9">
        <v>1.8951668780970213E-2</v>
      </c>
      <c r="L478" s="9">
        <v>24.530472616416048</v>
      </c>
      <c r="M478" s="9">
        <v>6.6518128373357328</v>
      </c>
      <c r="N478" s="9">
        <v>3.4898631460812675E-3</v>
      </c>
      <c r="O478" s="9">
        <v>111.63171598117673</v>
      </c>
      <c r="P478" s="9">
        <v>863.78194714582958</v>
      </c>
      <c r="R478" s="29"/>
      <c r="S478" s="8" t="s">
        <v>23</v>
      </c>
      <c r="T478" s="9">
        <v>234.81616176029854</v>
      </c>
      <c r="U478" s="9">
        <v>95.185224929941654</v>
      </c>
      <c r="V478" s="9">
        <v>0</v>
      </c>
      <c r="W478" s="9">
        <v>47.420459743092167</v>
      </c>
      <c r="X478" s="9">
        <v>4.9864392262044914</v>
      </c>
      <c r="Y478" s="9">
        <v>11.380491738677183</v>
      </c>
      <c r="Z478" s="9">
        <v>0.84928623867639086</v>
      </c>
      <c r="AA478" s="9">
        <v>7.3076666085892921</v>
      </c>
      <c r="AB478" s="9">
        <v>1.2318584707630639E-2</v>
      </c>
      <c r="AC478" s="9">
        <v>14.718283569849628</v>
      </c>
      <c r="AD478" s="9">
        <v>3.7145046569477818</v>
      </c>
      <c r="AE478" s="9">
        <v>9.7716168090275501E-4</v>
      </c>
      <c r="AF478" s="9">
        <v>58.015578630157734</v>
      </c>
      <c r="AG478" s="9">
        <v>478.40739284882335</v>
      </c>
    </row>
    <row r="485" spans="1:33" ht="15.75" thickBot="1" x14ac:dyDescent="0.3"/>
    <row r="486" spans="1:33" ht="15" customHeight="1" x14ac:dyDescent="0.25">
      <c r="A486" s="30" t="s">
        <v>101</v>
      </c>
      <c r="B486" s="30"/>
      <c r="C486" s="31" t="s">
        <v>10</v>
      </c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R486" s="30" t="s">
        <v>101</v>
      </c>
      <c r="S486" s="30"/>
      <c r="T486" s="31" t="s">
        <v>10</v>
      </c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</row>
    <row r="487" spans="1:33" ht="18" x14ac:dyDescent="0.25">
      <c r="A487" s="10" t="s">
        <v>34</v>
      </c>
      <c r="B487" s="10"/>
      <c r="C487" s="1" t="s">
        <v>36</v>
      </c>
      <c r="D487" s="1" t="s">
        <v>11</v>
      </c>
      <c r="E487" s="1" t="s">
        <v>12</v>
      </c>
      <c r="F487" s="1" t="s">
        <v>13</v>
      </c>
      <c r="G487" s="1" t="s">
        <v>14</v>
      </c>
      <c r="H487" s="1" t="s">
        <v>15</v>
      </c>
      <c r="I487" s="1" t="s">
        <v>16</v>
      </c>
      <c r="J487" s="1" t="s">
        <v>17</v>
      </c>
      <c r="K487" s="1" t="s">
        <v>18</v>
      </c>
      <c r="L487" s="1" t="s">
        <v>19</v>
      </c>
      <c r="M487" s="1" t="s">
        <v>20</v>
      </c>
      <c r="N487" s="1" t="s">
        <v>21</v>
      </c>
      <c r="O487" s="1" t="s">
        <v>22</v>
      </c>
      <c r="P487" s="1" t="s">
        <v>23</v>
      </c>
      <c r="R487" s="10" t="s">
        <v>35</v>
      </c>
      <c r="S487" s="10"/>
      <c r="T487" s="1" t="s">
        <v>36</v>
      </c>
      <c r="U487" s="1" t="s">
        <v>11</v>
      </c>
      <c r="V487" s="1" t="s">
        <v>12</v>
      </c>
      <c r="W487" s="1" t="s">
        <v>13</v>
      </c>
      <c r="X487" s="1" t="s">
        <v>14</v>
      </c>
      <c r="Y487" s="1" t="s">
        <v>15</v>
      </c>
      <c r="Z487" s="1" t="s">
        <v>16</v>
      </c>
      <c r="AA487" s="1" t="s">
        <v>17</v>
      </c>
      <c r="AB487" s="1" t="s">
        <v>18</v>
      </c>
      <c r="AC487" s="1" t="s">
        <v>19</v>
      </c>
      <c r="AD487" s="1" t="s">
        <v>20</v>
      </c>
      <c r="AE487" s="1" t="s">
        <v>21</v>
      </c>
      <c r="AF487" s="1" t="s">
        <v>22</v>
      </c>
      <c r="AG487" s="1" t="s">
        <v>23</v>
      </c>
    </row>
    <row r="488" spans="1:33" ht="18" x14ac:dyDescent="0.25">
      <c r="A488" s="33" t="s">
        <v>24</v>
      </c>
      <c r="B488" s="2" t="s">
        <v>40</v>
      </c>
      <c r="C488" s="3">
        <v>15.394490593213531</v>
      </c>
      <c r="D488" s="3">
        <v>118.79016227087921</v>
      </c>
      <c r="E488" s="3">
        <v>0</v>
      </c>
      <c r="F488" s="3">
        <v>92.75484417579581</v>
      </c>
      <c r="G488" s="3">
        <v>9.9194991945905464</v>
      </c>
      <c r="H488" s="3">
        <v>22.776266992115698</v>
      </c>
      <c r="I488" s="3">
        <v>1.699713032529435</v>
      </c>
      <c r="J488" s="3">
        <v>14.625147101591301</v>
      </c>
      <c r="K488" s="3">
        <v>0</v>
      </c>
      <c r="L488" s="3">
        <v>12.233035031449484</v>
      </c>
      <c r="M488" s="3">
        <v>3.3171745499643785</v>
      </c>
      <c r="N488" s="3">
        <v>0</v>
      </c>
      <c r="O488" s="3">
        <v>71.485848051395692</v>
      </c>
      <c r="P488" s="3">
        <v>362.99618099352506</v>
      </c>
      <c r="R488" s="33" t="s">
        <v>24</v>
      </c>
      <c r="S488" s="2" t="s">
        <v>40</v>
      </c>
      <c r="T488" s="3">
        <v>10.007138221051273</v>
      </c>
      <c r="U488" s="3">
        <v>60.588468689186783</v>
      </c>
      <c r="V488" s="3">
        <v>0</v>
      </c>
      <c r="W488" s="3">
        <v>29.681550136254661</v>
      </c>
      <c r="X488" s="3">
        <v>3.1742397422689748</v>
      </c>
      <c r="Y488" s="3">
        <v>7.2884054374770235</v>
      </c>
      <c r="Z488" s="3">
        <v>0.54390817040941919</v>
      </c>
      <c r="AA488" s="3">
        <v>4.6800470725092165</v>
      </c>
      <c r="AB488" s="3">
        <v>0</v>
      </c>
      <c r="AC488" s="3">
        <v>7.3398210188696904</v>
      </c>
      <c r="AD488" s="3">
        <v>1.8523762792289522</v>
      </c>
      <c r="AE488" s="3">
        <v>0</v>
      </c>
      <c r="AF488" s="3">
        <v>37.152140201816444</v>
      </c>
      <c r="AG488" s="3">
        <v>162.30809496907244</v>
      </c>
    </row>
    <row r="489" spans="1:33" ht="27" x14ac:dyDescent="0.25">
      <c r="A489" s="33"/>
      <c r="B489" s="5" t="s">
        <v>43</v>
      </c>
      <c r="C489" s="6">
        <v>15.700678316210077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7">
        <v>0</v>
      </c>
      <c r="L489" s="6">
        <v>0</v>
      </c>
      <c r="M489" s="6">
        <v>0</v>
      </c>
      <c r="N489" s="6">
        <v>0</v>
      </c>
      <c r="O489" s="6">
        <v>0</v>
      </c>
      <c r="P489" s="12">
        <v>15.700678316210077</v>
      </c>
      <c r="R489" s="33"/>
      <c r="S489" s="5" t="s">
        <v>43</v>
      </c>
      <c r="T489" s="6">
        <v>9.420406989726045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7">
        <v>0</v>
      </c>
      <c r="AC489" s="6">
        <v>0</v>
      </c>
      <c r="AD489" s="6">
        <v>0</v>
      </c>
      <c r="AE489" s="6">
        <v>0</v>
      </c>
      <c r="AF489" s="6">
        <v>0</v>
      </c>
      <c r="AG489" s="12">
        <v>9.420406989726045</v>
      </c>
    </row>
    <row r="490" spans="1:33" x14ac:dyDescent="0.25">
      <c r="A490" s="33"/>
      <c r="B490" s="2" t="s">
        <v>41</v>
      </c>
      <c r="C490" s="3">
        <v>9.1132583157201008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3">
        <v>0</v>
      </c>
      <c r="M490" s="3">
        <v>0</v>
      </c>
      <c r="N490" s="3">
        <v>0</v>
      </c>
      <c r="O490" s="3">
        <v>0</v>
      </c>
      <c r="P490" s="3">
        <v>9.1132583157201008</v>
      </c>
      <c r="R490" s="33"/>
      <c r="S490" s="2" t="s">
        <v>41</v>
      </c>
      <c r="T490" s="3">
        <v>6.8349437367900752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6.8349437367900752</v>
      </c>
    </row>
    <row r="491" spans="1:33" ht="18" x14ac:dyDescent="0.25">
      <c r="A491" s="33"/>
      <c r="B491" s="5" t="s">
        <v>42</v>
      </c>
      <c r="C491" s="6">
        <v>149.42163618158204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7">
        <v>0</v>
      </c>
      <c r="L491" s="6">
        <v>0</v>
      </c>
      <c r="M491" s="6">
        <v>0</v>
      </c>
      <c r="N491" s="6">
        <v>0</v>
      </c>
      <c r="O491" s="6">
        <v>0</v>
      </c>
      <c r="P491" s="6">
        <v>149.42163618158204</v>
      </c>
      <c r="R491" s="33"/>
      <c r="S491" s="5" t="s">
        <v>42</v>
      </c>
      <c r="T491" s="6">
        <v>120.40899155366549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7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120.40899155366549</v>
      </c>
    </row>
    <row r="492" spans="1:33" x14ac:dyDescent="0.25">
      <c r="A492" s="33"/>
      <c r="B492" s="2" t="s">
        <v>25</v>
      </c>
      <c r="C492" s="3">
        <v>4.2551551081221728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3">
        <v>0</v>
      </c>
      <c r="M492" s="3">
        <v>0</v>
      </c>
      <c r="N492" s="3">
        <v>0</v>
      </c>
      <c r="O492" s="3">
        <v>0</v>
      </c>
      <c r="P492" s="3">
        <v>4.2551551081221728</v>
      </c>
      <c r="R492" s="33"/>
      <c r="S492" s="2" t="s">
        <v>25</v>
      </c>
      <c r="T492" s="3">
        <v>0.68082481729954769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0.68082481729954769</v>
      </c>
    </row>
    <row r="493" spans="1:33" x14ac:dyDescent="0.25">
      <c r="A493" s="33"/>
      <c r="B493" s="5" t="s">
        <v>26</v>
      </c>
      <c r="C493" s="6">
        <v>0.37694184138759823</v>
      </c>
      <c r="D493" s="6">
        <v>0.84313811009678252</v>
      </c>
      <c r="E493" s="6">
        <v>0</v>
      </c>
      <c r="F493" s="6">
        <v>1.5779667385344063</v>
      </c>
      <c r="G493" s="6">
        <v>6.0075832911161815E-2</v>
      </c>
      <c r="H493" s="6">
        <v>0</v>
      </c>
      <c r="I493" s="6">
        <v>0</v>
      </c>
      <c r="J493" s="6">
        <v>0</v>
      </c>
      <c r="K493" s="7">
        <v>0</v>
      </c>
      <c r="L493" s="6">
        <v>0</v>
      </c>
      <c r="M493" s="6">
        <v>0</v>
      </c>
      <c r="N493" s="6">
        <v>0</v>
      </c>
      <c r="O493" s="6">
        <v>0</v>
      </c>
      <c r="P493" s="6">
        <v>2.8581225229299489</v>
      </c>
      <c r="R493" s="33"/>
      <c r="S493" s="5" t="s">
        <v>26</v>
      </c>
      <c r="T493" s="6">
        <v>0.27139812579907069</v>
      </c>
      <c r="U493" s="6">
        <v>0.37098076844258432</v>
      </c>
      <c r="V493" s="6">
        <v>0</v>
      </c>
      <c r="W493" s="6">
        <v>0.50494935633101001</v>
      </c>
      <c r="X493" s="6">
        <v>1.922426653157178E-2</v>
      </c>
      <c r="Y493" s="6">
        <v>0</v>
      </c>
      <c r="Z493" s="6">
        <v>0</v>
      </c>
      <c r="AA493" s="6">
        <v>0</v>
      </c>
      <c r="AB493" s="7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1.166552517104237</v>
      </c>
    </row>
    <row r="494" spans="1:33" ht="18" x14ac:dyDescent="0.25">
      <c r="A494" s="33"/>
      <c r="B494" s="2" t="s">
        <v>27</v>
      </c>
      <c r="C494" s="3">
        <v>0.42139287444611184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0.42139287444611184</v>
      </c>
      <c r="R494" s="33"/>
      <c r="S494" s="2" t="s">
        <v>27</v>
      </c>
      <c r="T494" s="3">
        <v>0.25283572466766707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0.25283572466766707</v>
      </c>
    </row>
    <row r="495" spans="1:33" ht="18" x14ac:dyDescent="0.25">
      <c r="A495" s="33"/>
      <c r="B495" s="5" t="s">
        <v>28</v>
      </c>
      <c r="C495" s="6">
        <v>1.1339451244218703E-2</v>
      </c>
      <c r="D495" s="6">
        <v>0</v>
      </c>
      <c r="E495" s="6">
        <v>0</v>
      </c>
      <c r="F495" s="6">
        <v>0.57179222569917421</v>
      </c>
      <c r="G495" s="6">
        <v>0</v>
      </c>
      <c r="H495" s="6">
        <v>0</v>
      </c>
      <c r="I495" s="6">
        <v>0</v>
      </c>
      <c r="J495" s="6">
        <v>0</v>
      </c>
      <c r="K495" s="7">
        <v>1.2137212430202259E-2</v>
      </c>
      <c r="L495" s="6">
        <v>0</v>
      </c>
      <c r="M495" s="6">
        <v>0</v>
      </c>
      <c r="N495" s="6">
        <v>0</v>
      </c>
      <c r="O495" s="6">
        <v>0</v>
      </c>
      <c r="P495" s="6">
        <v>0.59526888937359523</v>
      </c>
      <c r="R495" s="33"/>
      <c r="S495" s="5" t="s">
        <v>28</v>
      </c>
      <c r="T495" s="6">
        <v>7.9376158709530912E-3</v>
      </c>
      <c r="U495" s="6">
        <v>0</v>
      </c>
      <c r="V495" s="6">
        <v>0</v>
      </c>
      <c r="W495" s="6">
        <v>0.18297351222373576</v>
      </c>
      <c r="X495" s="6">
        <v>0</v>
      </c>
      <c r="Y495" s="6">
        <v>0</v>
      </c>
      <c r="Z495" s="6">
        <v>0</v>
      </c>
      <c r="AA495" s="6">
        <v>0</v>
      </c>
      <c r="AB495" s="7">
        <v>7.8891880796314682E-3</v>
      </c>
      <c r="AC495" s="6">
        <v>0</v>
      </c>
      <c r="AD495" s="6">
        <v>0</v>
      </c>
      <c r="AE495" s="6">
        <v>0</v>
      </c>
      <c r="AF495" s="6">
        <v>0</v>
      </c>
      <c r="AG495" s="6">
        <v>0.19880031617432031</v>
      </c>
    </row>
    <row r="496" spans="1:33" ht="18" x14ac:dyDescent="0.25">
      <c r="A496" s="33"/>
      <c r="B496" s="2" t="s">
        <v>29</v>
      </c>
      <c r="C496" s="3">
        <v>0.22442251621198214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0.22442251621198214</v>
      </c>
      <c r="R496" s="33"/>
      <c r="S496" s="2" t="s">
        <v>29</v>
      </c>
      <c r="T496" s="3">
        <v>0.15709576134838749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0.15709576134838749</v>
      </c>
    </row>
    <row r="497" spans="1:33" ht="18" x14ac:dyDescent="0.25">
      <c r="A497" s="33"/>
      <c r="B497" s="5" t="s">
        <v>30</v>
      </c>
      <c r="C497" s="6">
        <v>0.24023728085194274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7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0.24023728085194274</v>
      </c>
      <c r="R497" s="33"/>
      <c r="S497" s="5" t="s">
        <v>30</v>
      </c>
      <c r="T497" s="6">
        <v>0.17297084221339876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7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0.17297084221339876</v>
      </c>
    </row>
    <row r="498" spans="1:33" ht="18" x14ac:dyDescent="0.25">
      <c r="A498" s="33"/>
      <c r="B498" s="2" t="s">
        <v>31</v>
      </c>
      <c r="C498" s="3">
        <v>0.20733826436562811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0.20733826436562811</v>
      </c>
      <c r="R498" s="33"/>
      <c r="S498" s="2" t="s">
        <v>31</v>
      </c>
      <c r="T498" s="3">
        <v>0.14928355034325222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0.14928355034325222</v>
      </c>
    </row>
    <row r="499" spans="1:33" ht="18" x14ac:dyDescent="0.25">
      <c r="A499" s="33"/>
      <c r="B499" s="5" t="s">
        <v>32</v>
      </c>
      <c r="C499" s="6">
        <v>0.55318977266849523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7">
        <v>0</v>
      </c>
      <c r="L499" s="6">
        <v>0</v>
      </c>
      <c r="M499" s="6">
        <v>0</v>
      </c>
      <c r="N499" s="6">
        <v>2.235012169421942E-3</v>
      </c>
      <c r="O499" s="6">
        <v>6.423498433693671E-3</v>
      </c>
      <c r="P499" s="6">
        <v>0.56184828327161085</v>
      </c>
      <c r="R499" s="33"/>
      <c r="S499" s="5" t="s">
        <v>32</v>
      </c>
      <c r="T499" s="6">
        <v>0.38723284086794663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7">
        <v>0</v>
      </c>
      <c r="AC499" s="6">
        <v>0</v>
      </c>
      <c r="AD499" s="6">
        <v>0</v>
      </c>
      <c r="AE499" s="6">
        <v>6.2580340743814385E-4</v>
      </c>
      <c r="AF499" s="6">
        <v>2.7621043264882783E-3</v>
      </c>
      <c r="AG499" s="6">
        <v>0.39062074860187301</v>
      </c>
    </row>
    <row r="500" spans="1:33" ht="18" x14ac:dyDescent="0.25">
      <c r="A500" s="33"/>
      <c r="B500" s="2" t="s">
        <v>33</v>
      </c>
      <c r="C500" s="3">
        <v>2.1762601788006597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3">
        <v>0</v>
      </c>
      <c r="M500" s="3">
        <v>0</v>
      </c>
      <c r="N500" s="3">
        <v>0</v>
      </c>
      <c r="O500" s="3">
        <v>0</v>
      </c>
      <c r="P500" s="3">
        <v>2.1762601788006597</v>
      </c>
      <c r="R500" s="33"/>
      <c r="S500" s="2" t="s">
        <v>33</v>
      </c>
      <c r="T500" s="3">
        <v>1.6321951341004948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1.6321951341004948</v>
      </c>
    </row>
    <row r="501" spans="1:33" ht="15.75" thickBot="1" x14ac:dyDescent="0.3">
      <c r="A501" s="29"/>
      <c r="B501" s="8" t="s">
        <v>23</v>
      </c>
      <c r="C501" s="9">
        <v>198.09634069482456</v>
      </c>
      <c r="D501" s="9">
        <v>119.633300380976</v>
      </c>
      <c r="E501" s="9">
        <v>0</v>
      </c>
      <c r="F501" s="9">
        <v>94.90460314002938</v>
      </c>
      <c r="G501" s="9">
        <v>9.9795750275017081</v>
      </c>
      <c r="H501" s="9">
        <v>22.776266992115698</v>
      </c>
      <c r="I501" s="9">
        <v>1.699713032529435</v>
      </c>
      <c r="J501" s="9">
        <v>14.625147101591301</v>
      </c>
      <c r="K501" s="9">
        <v>1.2137212430202259E-2</v>
      </c>
      <c r="L501" s="9">
        <v>12.233035031449484</v>
      </c>
      <c r="M501" s="9">
        <v>3.3171745499643785</v>
      </c>
      <c r="N501" s="9">
        <v>2.235012169421942E-3</v>
      </c>
      <c r="O501" s="9">
        <v>71.492271549829383</v>
      </c>
      <c r="P501" s="9">
        <v>548.77179972541114</v>
      </c>
      <c r="R501" s="29"/>
      <c r="S501" s="8" t="s">
        <v>23</v>
      </c>
      <c r="T501" s="9">
        <v>150.3832549137436</v>
      </c>
      <c r="U501" s="9">
        <v>60.959449457629368</v>
      </c>
      <c r="V501" s="9">
        <v>0</v>
      </c>
      <c r="W501" s="9">
        <v>30.369473004809407</v>
      </c>
      <c r="X501" s="9">
        <v>3.1934640088005466</v>
      </c>
      <c r="Y501" s="9">
        <v>7.2884054374770235</v>
      </c>
      <c r="Z501" s="9">
        <v>0.54390817040941919</v>
      </c>
      <c r="AA501" s="9">
        <v>4.6800470725092165</v>
      </c>
      <c r="AB501" s="9">
        <v>7.8891880796314682E-3</v>
      </c>
      <c r="AC501" s="9">
        <v>7.3398210188696904</v>
      </c>
      <c r="AD501" s="9">
        <v>1.8523762792289522</v>
      </c>
      <c r="AE501" s="9">
        <v>6.2580340743814385E-4</v>
      </c>
      <c r="AF501" s="9">
        <v>37.15490230614293</v>
      </c>
      <c r="AG501" s="9">
        <v>303.77361666110716</v>
      </c>
    </row>
    <row r="508" spans="1:33" ht="15.75" thickBot="1" x14ac:dyDescent="0.3"/>
    <row r="509" spans="1:33" ht="15" customHeight="1" x14ac:dyDescent="0.25">
      <c r="A509" s="30" t="s">
        <v>102</v>
      </c>
      <c r="B509" s="30"/>
      <c r="C509" s="31" t="s">
        <v>10</v>
      </c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R509" s="30" t="s">
        <v>102</v>
      </c>
      <c r="S509" s="30"/>
      <c r="T509" s="31" t="s">
        <v>10</v>
      </c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</row>
    <row r="510" spans="1:33" ht="18" x14ac:dyDescent="0.25">
      <c r="A510" s="10" t="s">
        <v>34</v>
      </c>
      <c r="B510" s="10"/>
      <c r="C510" s="1" t="s">
        <v>36</v>
      </c>
      <c r="D510" s="1" t="s">
        <v>11</v>
      </c>
      <c r="E510" s="1" t="s">
        <v>12</v>
      </c>
      <c r="F510" s="1" t="s">
        <v>13</v>
      </c>
      <c r="G510" s="1" t="s">
        <v>14</v>
      </c>
      <c r="H510" s="1" t="s">
        <v>15</v>
      </c>
      <c r="I510" s="1" t="s">
        <v>16</v>
      </c>
      <c r="J510" s="1" t="s">
        <v>17</v>
      </c>
      <c r="K510" s="1" t="s">
        <v>18</v>
      </c>
      <c r="L510" s="1" t="s">
        <v>19</v>
      </c>
      <c r="M510" s="1" t="s">
        <v>20</v>
      </c>
      <c r="N510" s="1" t="s">
        <v>21</v>
      </c>
      <c r="O510" s="1" t="s">
        <v>22</v>
      </c>
      <c r="P510" s="1" t="s">
        <v>23</v>
      </c>
      <c r="R510" s="10" t="s">
        <v>35</v>
      </c>
      <c r="S510" s="10"/>
      <c r="T510" s="1" t="s">
        <v>36</v>
      </c>
      <c r="U510" s="1" t="s">
        <v>11</v>
      </c>
      <c r="V510" s="1" t="s">
        <v>12</v>
      </c>
      <c r="W510" s="1" t="s">
        <v>13</v>
      </c>
      <c r="X510" s="1" t="s">
        <v>14</v>
      </c>
      <c r="Y510" s="1" t="s">
        <v>15</v>
      </c>
      <c r="Z510" s="1" t="s">
        <v>16</v>
      </c>
      <c r="AA510" s="1" t="s">
        <v>17</v>
      </c>
      <c r="AB510" s="1" t="s">
        <v>18</v>
      </c>
      <c r="AC510" s="1" t="s">
        <v>19</v>
      </c>
      <c r="AD510" s="1" t="s">
        <v>20</v>
      </c>
      <c r="AE510" s="1" t="s">
        <v>21</v>
      </c>
      <c r="AF510" s="1" t="s">
        <v>22</v>
      </c>
      <c r="AG510" s="1" t="s">
        <v>23</v>
      </c>
    </row>
    <row r="511" spans="1:33" ht="18" x14ac:dyDescent="0.25">
      <c r="A511" s="33" t="s">
        <v>24</v>
      </c>
      <c r="B511" s="2" t="s">
        <v>40</v>
      </c>
      <c r="C511" s="3">
        <v>8.7604294989707263</v>
      </c>
      <c r="D511" s="3">
        <v>67.599043660729407</v>
      </c>
      <c r="E511" s="3">
        <v>0</v>
      </c>
      <c r="F511" s="3">
        <v>52.783316743737331</v>
      </c>
      <c r="G511" s="3">
        <v>5.6448164252746205</v>
      </c>
      <c r="H511" s="3">
        <v>12.961122683859628</v>
      </c>
      <c r="I511" s="3">
        <v>0.96724319000980874</v>
      </c>
      <c r="J511" s="3">
        <v>8.322624858535292</v>
      </c>
      <c r="K511" s="3">
        <v>0</v>
      </c>
      <c r="L511" s="3">
        <v>0.6923274503086011</v>
      </c>
      <c r="M511" s="3">
        <v>0.18773517712499349</v>
      </c>
      <c r="N511" s="3">
        <v>0</v>
      </c>
      <c r="O511" s="3">
        <v>40.679925603024429</v>
      </c>
      <c r="P511" s="3">
        <v>198.59858529157486</v>
      </c>
      <c r="R511" s="33" t="s">
        <v>24</v>
      </c>
      <c r="S511" s="2" t="s">
        <v>40</v>
      </c>
      <c r="T511" s="3">
        <v>5.694688521270189</v>
      </c>
      <c r="U511" s="3">
        <v>34.478634105386007</v>
      </c>
      <c r="V511" s="3">
        <v>0</v>
      </c>
      <c r="W511" s="3">
        <v>16.890661357995945</v>
      </c>
      <c r="X511" s="3">
        <v>1.8063412560878787</v>
      </c>
      <c r="Y511" s="3">
        <v>4.1475592588350807</v>
      </c>
      <c r="Z511" s="3">
        <v>0.30951782080313878</v>
      </c>
      <c r="AA511" s="3">
        <v>2.6632399547312935</v>
      </c>
      <c r="AB511" s="3">
        <v>0</v>
      </c>
      <c r="AC511" s="3">
        <v>0.41539647018516063</v>
      </c>
      <c r="AD511" s="3">
        <v>0.10483505876617744</v>
      </c>
      <c r="AE511" s="3">
        <v>0</v>
      </c>
      <c r="AF511" s="3">
        <v>21.141895082736141</v>
      </c>
      <c r="AG511" s="3">
        <v>87.652768886797006</v>
      </c>
    </row>
    <row r="512" spans="1:33" ht="27" x14ac:dyDescent="0.25">
      <c r="A512" s="33"/>
      <c r="B512" s="5" t="s">
        <v>43</v>
      </c>
      <c r="C512" s="6">
        <v>8.934669493761076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7">
        <v>0</v>
      </c>
      <c r="L512" s="6">
        <v>0</v>
      </c>
      <c r="M512" s="6">
        <v>0</v>
      </c>
      <c r="N512" s="6">
        <v>0</v>
      </c>
      <c r="O512" s="6">
        <v>0</v>
      </c>
      <c r="P512" s="12">
        <v>8.934669493761076</v>
      </c>
      <c r="R512" s="33"/>
      <c r="S512" s="5" t="s">
        <v>43</v>
      </c>
      <c r="T512" s="6">
        <v>5.3608016962566456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7">
        <v>0</v>
      </c>
      <c r="AC512" s="6">
        <v>0</v>
      </c>
      <c r="AD512" s="6">
        <v>0</v>
      </c>
      <c r="AE512" s="6">
        <v>0</v>
      </c>
      <c r="AF512" s="6">
        <v>0</v>
      </c>
      <c r="AG512" s="12">
        <v>5.3608016962566456</v>
      </c>
    </row>
    <row r="513" spans="1:33" x14ac:dyDescent="0.25">
      <c r="A513" s="33"/>
      <c r="B513" s="2" t="s">
        <v>41</v>
      </c>
      <c r="C513" s="3">
        <v>5.1860148601454448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3">
        <v>0</v>
      </c>
      <c r="M513" s="3">
        <v>0</v>
      </c>
      <c r="N513" s="3">
        <v>0</v>
      </c>
      <c r="O513" s="3">
        <v>0</v>
      </c>
      <c r="P513" s="3">
        <v>5.1860148601454448</v>
      </c>
      <c r="R513" s="33"/>
      <c r="S513" s="2" t="s">
        <v>41</v>
      </c>
      <c r="T513" s="3">
        <v>3.8895111451090836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3.8895111451090836</v>
      </c>
    </row>
    <row r="514" spans="1:33" ht="18" x14ac:dyDescent="0.25">
      <c r="A514" s="33"/>
      <c r="B514" s="5" t="s">
        <v>42</v>
      </c>
      <c r="C514" s="6">
        <v>85.030271152113215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7">
        <v>0</v>
      </c>
      <c r="L514" s="6">
        <v>0</v>
      </c>
      <c r="M514" s="6">
        <v>0</v>
      </c>
      <c r="N514" s="6">
        <v>0</v>
      </c>
      <c r="O514" s="6">
        <v>0</v>
      </c>
      <c r="P514" s="6">
        <v>85.030271152113215</v>
      </c>
      <c r="R514" s="33"/>
      <c r="S514" s="5" t="s">
        <v>42</v>
      </c>
      <c r="T514" s="6">
        <v>68.520258930364264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7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68.520258930364264</v>
      </c>
    </row>
    <row r="515" spans="1:33" x14ac:dyDescent="0.25">
      <c r="A515" s="33"/>
      <c r="B515" s="2" t="s">
        <v>25</v>
      </c>
      <c r="C515" s="3">
        <v>2.4214498106434608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3">
        <v>0</v>
      </c>
      <c r="M515" s="3">
        <v>0</v>
      </c>
      <c r="N515" s="3">
        <v>0</v>
      </c>
      <c r="O515" s="3">
        <v>0</v>
      </c>
      <c r="P515" s="3">
        <v>2.4214498106434608</v>
      </c>
      <c r="R515" s="33"/>
      <c r="S515" s="2" t="s">
        <v>25</v>
      </c>
      <c r="T515" s="3">
        <v>0.38743196970295374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0.38743196970295374</v>
      </c>
    </row>
    <row r="516" spans="1:33" x14ac:dyDescent="0.25">
      <c r="A516" s="33"/>
      <c r="B516" s="5" t="s">
        <v>26</v>
      </c>
      <c r="C516" s="6">
        <v>0.21450352037916612</v>
      </c>
      <c r="D516" s="6">
        <v>0.47979840103669419</v>
      </c>
      <c r="E516" s="6">
        <v>0</v>
      </c>
      <c r="F516" s="6">
        <v>0.89796192221816218</v>
      </c>
      <c r="G516" s="6">
        <v>3.4186912234834631E-2</v>
      </c>
      <c r="H516" s="6">
        <v>0</v>
      </c>
      <c r="I516" s="6">
        <v>0</v>
      </c>
      <c r="J516" s="6">
        <v>0</v>
      </c>
      <c r="K516" s="7">
        <v>0</v>
      </c>
      <c r="L516" s="6">
        <v>0</v>
      </c>
      <c r="M516" s="6">
        <v>0</v>
      </c>
      <c r="N516" s="6">
        <v>0</v>
      </c>
      <c r="O516" s="6">
        <v>0</v>
      </c>
      <c r="P516" s="6">
        <v>1.6264507558688572</v>
      </c>
      <c r="R516" s="33"/>
      <c r="S516" s="5" t="s">
        <v>26</v>
      </c>
      <c r="T516" s="6">
        <v>0.15444253467299959</v>
      </c>
      <c r="U516" s="6">
        <v>0.21111129645614543</v>
      </c>
      <c r="V516" s="6">
        <v>0</v>
      </c>
      <c r="W516" s="6">
        <v>0.28734781510981189</v>
      </c>
      <c r="X516" s="6">
        <v>1.0939811915147082E-2</v>
      </c>
      <c r="Y516" s="6">
        <v>0</v>
      </c>
      <c r="Z516" s="6">
        <v>0</v>
      </c>
      <c r="AA516" s="6">
        <v>0</v>
      </c>
      <c r="AB516" s="7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0.663841458154104</v>
      </c>
    </row>
    <row r="517" spans="1:33" ht="18" x14ac:dyDescent="0.25">
      <c r="A517" s="33"/>
      <c r="B517" s="2" t="s">
        <v>27</v>
      </c>
      <c r="C517" s="3">
        <v>0.23979894271923319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0.23979894271923319</v>
      </c>
      <c r="R517" s="33"/>
      <c r="S517" s="2" t="s">
        <v>27</v>
      </c>
      <c r="T517" s="3">
        <v>0.14387936563153991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0.14387936563153991</v>
      </c>
    </row>
    <row r="518" spans="1:33" ht="18" x14ac:dyDescent="0.25">
      <c r="A518" s="33"/>
      <c r="B518" s="5" t="s">
        <v>28</v>
      </c>
      <c r="C518" s="6">
        <v>6.4528580910488817E-3</v>
      </c>
      <c r="D518" s="6">
        <v>0</v>
      </c>
      <c r="E518" s="6">
        <v>0</v>
      </c>
      <c r="F518" s="6">
        <v>0.32538559499366559</v>
      </c>
      <c r="G518" s="6">
        <v>0</v>
      </c>
      <c r="H518" s="6">
        <v>0</v>
      </c>
      <c r="I518" s="6">
        <v>0</v>
      </c>
      <c r="J518" s="6">
        <v>0</v>
      </c>
      <c r="K518" s="7">
        <v>6.9068341797351232E-3</v>
      </c>
      <c r="L518" s="6">
        <v>0</v>
      </c>
      <c r="M518" s="6">
        <v>0</v>
      </c>
      <c r="N518" s="6">
        <v>0</v>
      </c>
      <c r="O518" s="6">
        <v>0</v>
      </c>
      <c r="P518" s="6">
        <v>0.33874528726444963</v>
      </c>
      <c r="R518" s="33"/>
      <c r="S518" s="5" t="s">
        <v>28</v>
      </c>
      <c r="T518" s="6">
        <v>4.5170006637342171E-3</v>
      </c>
      <c r="U518" s="6">
        <v>0</v>
      </c>
      <c r="V518" s="6">
        <v>0</v>
      </c>
      <c r="W518" s="6">
        <v>0.104123390397973</v>
      </c>
      <c r="X518" s="6">
        <v>0</v>
      </c>
      <c r="Y518" s="6">
        <v>0</v>
      </c>
      <c r="Z518" s="6">
        <v>0</v>
      </c>
      <c r="AA518" s="6">
        <v>0</v>
      </c>
      <c r="AB518" s="7">
        <v>4.4894422168278306E-3</v>
      </c>
      <c r="AC518" s="6">
        <v>0</v>
      </c>
      <c r="AD518" s="6">
        <v>0</v>
      </c>
      <c r="AE518" s="6">
        <v>0</v>
      </c>
      <c r="AF518" s="6">
        <v>0</v>
      </c>
      <c r="AG518" s="6">
        <v>0.11312983327853504</v>
      </c>
    </row>
    <row r="519" spans="1:33" ht="18" x14ac:dyDescent="0.25">
      <c r="A519" s="33"/>
      <c r="B519" s="2" t="s">
        <v>29</v>
      </c>
      <c r="C519" s="3">
        <v>0.12771047014205117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0.12771047014205117</v>
      </c>
      <c r="R519" s="33"/>
      <c r="S519" s="2" t="s">
        <v>29</v>
      </c>
      <c r="T519" s="3">
        <v>8.9397329099435818E-2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3">
        <v>0</v>
      </c>
      <c r="AD519" s="3">
        <v>0</v>
      </c>
      <c r="AE519" s="3">
        <v>0</v>
      </c>
      <c r="AF519" s="3">
        <v>0</v>
      </c>
      <c r="AG519" s="3">
        <v>8.9397329099435818E-2</v>
      </c>
    </row>
    <row r="520" spans="1:33" ht="18" x14ac:dyDescent="0.25">
      <c r="A520" s="33"/>
      <c r="B520" s="5" t="s">
        <v>30</v>
      </c>
      <c r="C520" s="6">
        <v>0.13671006190069407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7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0.13671006190069407</v>
      </c>
      <c r="R520" s="33"/>
      <c r="S520" s="5" t="s">
        <v>30</v>
      </c>
      <c r="T520" s="6">
        <v>9.8431244568499721E-2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7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9.8431244568499721E-2</v>
      </c>
    </row>
    <row r="521" spans="1:33" ht="18" x14ac:dyDescent="0.25">
      <c r="A521" s="33"/>
      <c r="B521" s="2" t="s">
        <v>31</v>
      </c>
      <c r="C521" s="3">
        <v>0.11798846063894859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0.11798846063894859</v>
      </c>
      <c r="R521" s="33"/>
      <c r="S521" s="2" t="s">
        <v>31</v>
      </c>
      <c r="T521" s="3">
        <v>8.4951691660042988E-2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8.4951691660042988E-2</v>
      </c>
    </row>
    <row r="522" spans="1:33" ht="18" x14ac:dyDescent="0.25">
      <c r="A522" s="33"/>
      <c r="B522" s="5" t="s">
        <v>32</v>
      </c>
      <c r="C522" s="6">
        <v>0.31479963391256172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7">
        <v>0</v>
      </c>
      <c r="L522" s="6">
        <v>0</v>
      </c>
      <c r="M522" s="6">
        <v>0</v>
      </c>
      <c r="N522" s="6">
        <v>1.2718619314492931E-3</v>
      </c>
      <c r="O522" s="6">
        <v>3.6553729936299002E-3</v>
      </c>
      <c r="P522" s="6">
        <v>0.3197268688376409</v>
      </c>
      <c r="R522" s="33"/>
      <c r="S522" s="5" t="s">
        <v>32</v>
      </c>
      <c r="T522" s="6">
        <v>0.22035974373879319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7">
        <v>0</v>
      </c>
      <c r="AC522" s="6">
        <v>0</v>
      </c>
      <c r="AD522" s="6">
        <v>0</v>
      </c>
      <c r="AE522" s="6">
        <v>3.5612134080580213E-4</v>
      </c>
      <c r="AF522" s="6">
        <v>1.5718103872608572E-3</v>
      </c>
      <c r="AG522" s="6">
        <v>0.22228767546685987</v>
      </c>
    </row>
    <row r="523" spans="1:33" ht="18" x14ac:dyDescent="0.25">
      <c r="A523" s="33"/>
      <c r="B523" s="2" t="s">
        <v>33</v>
      </c>
      <c r="C523" s="3">
        <v>1.2384283684063673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3">
        <v>0</v>
      </c>
      <c r="M523" s="3">
        <v>0</v>
      </c>
      <c r="N523" s="3">
        <v>0</v>
      </c>
      <c r="O523" s="3">
        <v>0</v>
      </c>
      <c r="P523" s="3">
        <v>1.2384283684063673</v>
      </c>
      <c r="R523" s="33"/>
      <c r="S523" s="2" t="s">
        <v>33</v>
      </c>
      <c r="T523" s="3">
        <v>0.9288212763047754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0.9288212763047754</v>
      </c>
    </row>
    <row r="524" spans="1:33" ht="15.75" thickBot="1" x14ac:dyDescent="0.3">
      <c r="A524" s="29"/>
      <c r="B524" s="8" t="s">
        <v>23</v>
      </c>
      <c r="C524" s="9">
        <v>112.729227131824</v>
      </c>
      <c r="D524" s="9">
        <v>68.078842061766096</v>
      </c>
      <c r="E524" s="9">
        <v>0</v>
      </c>
      <c r="F524" s="9">
        <v>54.006664260949158</v>
      </c>
      <c r="G524" s="9">
        <v>5.6790033375094549</v>
      </c>
      <c r="H524" s="9">
        <v>12.961122683859628</v>
      </c>
      <c r="I524" s="9">
        <v>0.96724319000980874</v>
      </c>
      <c r="J524" s="9">
        <v>8.322624858535292</v>
      </c>
      <c r="K524" s="9">
        <v>6.9068341797351232E-3</v>
      </c>
      <c r="L524" s="9">
        <v>0.6923274503086011</v>
      </c>
      <c r="M524" s="9">
        <v>0.18773517712499349</v>
      </c>
      <c r="N524" s="9">
        <v>1.2718619314492931E-3</v>
      </c>
      <c r="O524" s="9">
        <v>40.683580976018057</v>
      </c>
      <c r="P524" s="9">
        <v>304.31654982401631</v>
      </c>
      <c r="R524" s="29"/>
      <c r="S524" s="8" t="s">
        <v>23</v>
      </c>
      <c r="T524" s="9">
        <v>85.577492449042964</v>
      </c>
      <c r="U524" s="9">
        <v>34.689745401842153</v>
      </c>
      <c r="V524" s="9">
        <v>0</v>
      </c>
      <c r="W524" s="9">
        <v>17.28213256350373</v>
      </c>
      <c r="X524" s="9">
        <v>1.8172810680030258</v>
      </c>
      <c r="Y524" s="9">
        <v>4.1475592588350807</v>
      </c>
      <c r="Z524" s="9">
        <v>0.30951782080313878</v>
      </c>
      <c r="AA524" s="9">
        <v>2.6632399547312935</v>
      </c>
      <c r="AB524" s="9">
        <v>4.4894422168278306E-3</v>
      </c>
      <c r="AC524" s="9">
        <v>0.41539647018516063</v>
      </c>
      <c r="AD524" s="9">
        <v>0.10483505876617744</v>
      </c>
      <c r="AE524" s="9">
        <v>3.5612134080580213E-4</v>
      </c>
      <c r="AF524" s="9">
        <v>21.143466893123403</v>
      </c>
      <c r="AG524" s="9">
        <v>168.15551250239378</v>
      </c>
    </row>
    <row r="531" spans="1:33" ht="15.75" thickBot="1" x14ac:dyDescent="0.3"/>
    <row r="532" spans="1:33" ht="15" customHeight="1" x14ac:dyDescent="0.25">
      <c r="A532" s="30" t="s">
        <v>103</v>
      </c>
      <c r="B532" s="30"/>
      <c r="C532" s="31" t="s">
        <v>10</v>
      </c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R532" s="30" t="s">
        <v>103</v>
      </c>
      <c r="S532" s="30"/>
      <c r="T532" s="31" t="s">
        <v>10</v>
      </c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</row>
    <row r="533" spans="1:33" ht="18" x14ac:dyDescent="0.25">
      <c r="A533" s="10" t="s">
        <v>34</v>
      </c>
      <c r="B533" s="10"/>
      <c r="C533" s="1" t="s">
        <v>36</v>
      </c>
      <c r="D533" s="1" t="s">
        <v>11</v>
      </c>
      <c r="E533" s="1" t="s">
        <v>12</v>
      </c>
      <c r="F533" s="1" t="s">
        <v>13</v>
      </c>
      <c r="G533" s="1" t="s">
        <v>14</v>
      </c>
      <c r="H533" s="1" t="s">
        <v>15</v>
      </c>
      <c r="I533" s="1" t="s">
        <v>16</v>
      </c>
      <c r="J533" s="1" t="s">
        <v>17</v>
      </c>
      <c r="K533" s="1" t="s">
        <v>18</v>
      </c>
      <c r="L533" s="1" t="s">
        <v>19</v>
      </c>
      <c r="M533" s="1" t="s">
        <v>20</v>
      </c>
      <c r="N533" s="1" t="s">
        <v>21</v>
      </c>
      <c r="O533" s="1" t="s">
        <v>22</v>
      </c>
      <c r="P533" s="1" t="s">
        <v>23</v>
      </c>
      <c r="R533" s="10" t="s">
        <v>35</v>
      </c>
      <c r="S533" s="10"/>
      <c r="T533" s="1" t="s">
        <v>36</v>
      </c>
      <c r="U533" s="1" t="s">
        <v>11</v>
      </c>
      <c r="V533" s="1" t="s">
        <v>12</v>
      </c>
      <c r="W533" s="1" t="s">
        <v>13</v>
      </c>
      <c r="X533" s="1" t="s">
        <v>14</v>
      </c>
      <c r="Y533" s="1" t="s">
        <v>15</v>
      </c>
      <c r="Z533" s="1" t="s">
        <v>16</v>
      </c>
      <c r="AA533" s="1" t="s">
        <v>17</v>
      </c>
      <c r="AB533" s="1" t="s">
        <v>18</v>
      </c>
      <c r="AC533" s="1" t="s">
        <v>19</v>
      </c>
      <c r="AD533" s="1" t="s">
        <v>20</v>
      </c>
      <c r="AE533" s="1" t="s">
        <v>21</v>
      </c>
      <c r="AF533" s="1" t="s">
        <v>22</v>
      </c>
      <c r="AG533" s="1" t="s">
        <v>23</v>
      </c>
    </row>
    <row r="534" spans="1:33" ht="18" x14ac:dyDescent="0.25">
      <c r="A534" s="33" t="s">
        <v>24</v>
      </c>
      <c r="B534" s="2" t="s">
        <v>40</v>
      </c>
      <c r="C534" s="3">
        <v>7.7439343040151369</v>
      </c>
      <c r="D534" s="3">
        <v>59.755352541156121</v>
      </c>
      <c r="E534" s="3">
        <v>0</v>
      </c>
      <c r="F534" s="3">
        <v>46.658732572364023</v>
      </c>
      <c r="G534" s="3">
        <v>4.9898338387048415</v>
      </c>
      <c r="H534" s="3">
        <v>11.45721024087711</v>
      </c>
      <c r="I534" s="3">
        <v>0.85501147179165482</v>
      </c>
      <c r="J534" s="3">
        <v>7.3569292634605263</v>
      </c>
      <c r="K534" s="3">
        <v>0</v>
      </c>
      <c r="L534" s="3">
        <v>8.6621434480471482</v>
      </c>
      <c r="M534" s="3">
        <v>2.3488726812382907</v>
      </c>
      <c r="N534" s="3">
        <v>0</v>
      </c>
      <c r="O534" s="3">
        <v>35.959729074819556</v>
      </c>
      <c r="P534" s="3">
        <v>185.78774943647443</v>
      </c>
      <c r="R534" s="33" t="s">
        <v>24</v>
      </c>
      <c r="S534" s="2" t="s">
        <v>40</v>
      </c>
      <c r="T534" s="3">
        <v>5.0339191469695344</v>
      </c>
      <c r="U534" s="3">
        <v>30.477989399452976</v>
      </c>
      <c r="V534" s="3">
        <v>0</v>
      </c>
      <c r="W534" s="3">
        <v>14.930794423156488</v>
      </c>
      <c r="X534" s="3">
        <v>1.5967468283855493</v>
      </c>
      <c r="Y534" s="3">
        <v>3.6663072770806755</v>
      </c>
      <c r="Z534" s="3">
        <v>0.27360367097332955</v>
      </c>
      <c r="AA534" s="3">
        <v>2.3542173643073685</v>
      </c>
      <c r="AB534" s="3">
        <v>0</v>
      </c>
      <c r="AC534" s="3">
        <v>5.1972860688282889</v>
      </c>
      <c r="AD534" s="3">
        <v>1.3116572468884526</v>
      </c>
      <c r="AE534" s="3">
        <v>0</v>
      </c>
      <c r="AF534" s="3">
        <v>18.688746550876893</v>
      </c>
      <c r="AG534" s="3">
        <v>83.531267976919565</v>
      </c>
    </row>
    <row r="535" spans="1:33" ht="27" x14ac:dyDescent="0.25">
      <c r="A535" s="33"/>
      <c r="B535" s="5" t="s">
        <v>43</v>
      </c>
      <c r="C535" s="6">
        <v>7.8979567835005255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7">
        <v>0</v>
      </c>
      <c r="L535" s="6">
        <v>0</v>
      </c>
      <c r="M535" s="6">
        <v>0</v>
      </c>
      <c r="N535" s="6">
        <v>0</v>
      </c>
      <c r="O535" s="6">
        <v>0</v>
      </c>
      <c r="P535" s="12">
        <v>7.8979567835005255</v>
      </c>
      <c r="R535" s="33"/>
      <c r="S535" s="5" t="s">
        <v>43</v>
      </c>
      <c r="T535" s="6">
        <v>4.7387740701003152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7">
        <v>0</v>
      </c>
      <c r="AC535" s="6">
        <v>0</v>
      </c>
      <c r="AD535" s="6">
        <v>0</v>
      </c>
      <c r="AE535" s="6">
        <v>0</v>
      </c>
      <c r="AF535" s="6">
        <v>0</v>
      </c>
      <c r="AG535" s="12">
        <v>4.7387740701003152</v>
      </c>
    </row>
    <row r="536" spans="1:33" x14ac:dyDescent="0.25">
      <c r="A536" s="33"/>
      <c r="B536" s="2" t="s">
        <v>41</v>
      </c>
      <c r="C536" s="3">
        <v>4.584268200700782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3">
        <v>0</v>
      </c>
      <c r="M536" s="3">
        <v>0</v>
      </c>
      <c r="N536" s="3">
        <v>0</v>
      </c>
      <c r="O536" s="3">
        <v>0</v>
      </c>
      <c r="P536" s="3">
        <v>4.584268200700782</v>
      </c>
      <c r="R536" s="33"/>
      <c r="S536" s="2" t="s">
        <v>41</v>
      </c>
      <c r="T536" s="3">
        <v>3.4382011505255865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3.4382011505255865</v>
      </c>
    </row>
    <row r="537" spans="1:33" ht="18" x14ac:dyDescent="0.25">
      <c r="A537" s="33"/>
      <c r="B537" s="5" t="s">
        <v>42</v>
      </c>
      <c r="C537" s="6">
        <v>75.163989817157102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7">
        <v>0</v>
      </c>
      <c r="L537" s="6">
        <v>0</v>
      </c>
      <c r="M537" s="6">
        <v>0</v>
      </c>
      <c r="N537" s="6">
        <v>0</v>
      </c>
      <c r="O537" s="6">
        <v>0</v>
      </c>
      <c r="P537" s="6">
        <v>75.163989817157102</v>
      </c>
      <c r="R537" s="33"/>
      <c r="S537" s="5" t="s">
        <v>42</v>
      </c>
      <c r="T537" s="6">
        <v>60.569676830706783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7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60.569676830706783</v>
      </c>
    </row>
    <row r="538" spans="1:33" x14ac:dyDescent="0.25">
      <c r="A538" s="33"/>
      <c r="B538" s="2" t="s">
        <v>25</v>
      </c>
      <c r="C538" s="3">
        <v>2.1404827533051884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3">
        <v>0</v>
      </c>
      <c r="M538" s="3">
        <v>0</v>
      </c>
      <c r="N538" s="3">
        <v>0</v>
      </c>
      <c r="O538" s="3">
        <v>0</v>
      </c>
      <c r="P538" s="3">
        <v>2.1404827533051884</v>
      </c>
      <c r="R538" s="33"/>
      <c r="S538" s="2" t="s">
        <v>25</v>
      </c>
      <c r="T538" s="3">
        <v>0.34247724052883016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0.34247724052883016</v>
      </c>
    </row>
    <row r="539" spans="1:33" x14ac:dyDescent="0.25">
      <c r="A539" s="33"/>
      <c r="B539" s="5" t="s">
        <v>26</v>
      </c>
      <c r="C539" s="6">
        <v>0.18961412451197734</v>
      </c>
      <c r="D539" s="6">
        <v>0.42412615696938261</v>
      </c>
      <c r="E539" s="6">
        <v>0</v>
      </c>
      <c r="F539" s="6">
        <v>0.79376908791761913</v>
      </c>
      <c r="G539" s="6">
        <v>3.0220116768794898E-2</v>
      </c>
      <c r="H539" s="6">
        <v>0</v>
      </c>
      <c r="I539" s="6">
        <v>0</v>
      </c>
      <c r="J539" s="6">
        <v>0</v>
      </c>
      <c r="K539" s="7">
        <v>0</v>
      </c>
      <c r="L539" s="6">
        <v>0</v>
      </c>
      <c r="M539" s="6">
        <v>0</v>
      </c>
      <c r="N539" s="6">
        <v>0</v>
      </c>
      <c r="O539" s="6">
        <v>0</v>
      </c>
      <c r="P539" s="6">
        <v>1.4377294861677741</v>
      </c>
      <c r="R539" s="33"/>
      <c r="S539" s="5" t="s">
        <v>26</v>
      </c>
      <c r="T539" s="6">
        <v>0.13652216964862368</v>
      </c>
      <c r="U539" s="6">
        <v>0.18661550906652835</v>
      </c>
      <c r="V539" s="6">
        <v>0</v>
      </c>
      <c r="W539" s="6">
        <v>0.25400610813363811</v>
      </c>
      <c r="X539" s="6">
        <v>9.6704373660143669E-3</v>
      </c>
      <c r="Y539" s="6">
        <v>0</v>
      </c>
      <c r="Z539" s="6">
        <v>0</v>
      </c>
      <c r="AA539" s="6">
        <v>0</v>
      </c>
      <c r="AB539" s="7">
        <v>0</v>
      </c>
      <c r="AC539" s="6">
        <v>0</v>
      </c>
      <c r="AD539" s="6">
        <v>0</v>
      </c>
      <c r="AE539" s="6">
        <v>0</v>
      </c>
      <c r="AF539" s="6">
        <v>0</v>
      </c>
      <c r="AG539" s="6">
        <v>0.58681422421480445</v>
      </c>
    </row>
    <row r="540" spans="1:33" ht="18" x14ac:dyDescent="0.25">
      <c r="A540" s="33"/>
      <c r="B540" s="2" t="s">
        <v>27</v>
      </c>
      <c r="C540" s="3">
        <v>0.21197445385619629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0.21197445385619629</v>
      </c>
      <c r="R540" s="33"/>
      <c r="S540" s="2" t="s">
        <v>27</v>
      </c>
      <c r="T540" s="3">
        <v>0.12718467231371777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0.12718467231371777</v>
      </c>
    </row>
    <row r="541" spans="1:33" ht="18" x14ac:dyDescent="0.25">
      <c r="A541" s="33"/>
      <c r="B541" s="5" t="s">
        <v>28</v>
      </c>
      <c r="C541" s="6">
        <v>5.7041163490997981E-3</v>
      </c>
      <c r="D541" s="6">
        <v>0</v>
      </c>
      <c r="E541" s="6">
        <v>0</v>
      </c>
      <c r="F541" s="6">
        <v>0.28763026646123613</v>
      </c>
      <c r="G541" s="6">
        <v>0</v>
      </c>
      <c r="H541" s="6">
        <v>0</v>
      </c>
      <c r="I541" s="6">
        <v>0</v>
      </c>
      <c r="J541" s="6">
        <v>0</v>
      </c>
      <c r="K541" s="7">
        <v>6.1054164231193475E-3</v>
      </c>
      <c r="L541" s="6">
        <v>0</v>
      </c>
      <c r="M541" s="6">
        <v>0</v>
      </c>
      <c r="N541" s="6">
        <v>0</v>
      </c>
      <c r="O541" s="6">
        <v>0</v>
      </c>
      <c r="P541" s="6">
        <v>0.29943979923345526</v>
      </c>
      <c r="R541" s="33"/>
      <c r="S541" s="5" t="s">
        <v>28</v>
      </c>
      <c r="T541" s="6">
        <v>3.9928814443698588E-3</v>
      </c>
      <c r="U541" s="6">
        <v>0</v>
      </c>
      <c r="V541" s="6">
        <v>0</v>
      </c>
      <c r="W541" s="6">
        <v>9.2041685267595569E-2</v>
      </c>
      <c r="X541" s="6">
        <v>0</v>
      </c>
      <c r="Y541" s="6">
        <v>0</v>
      </c>
      <c r="Z541" s="6">
        <v>0</v>
      </c>
      <c r="AA541" s="6">
        <v>0</v>
      </c>
      <c r="AB541" s="7">
        <v>3.9685206750275761E-3</v>
      </c>
      <c r="AC541" s="6">
        <v>0</v>
      </c>
      <c r="AD541" s="6">
        <v>0</v>
      </c>
      <c r="AE541" s="6">
        <v>0</v>
      </c>
      <c r="AF541" s="6">
        <v>0</v>
      </c>
      <c r="AG541" s="6">
        <v>0.10000308738699301</v>
      </c>
    </row>
    <row r="542" spans="1:33" ht="18" x14ac:dyDescent="0.25">
      <c r="A542" s="33"/>
      <c r="B542" s="2" t="s">
        <v>29</v>
      </c>
      <c r="C542" s="3">
        <v>0.11289189540662677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0.11289189540662677</v>
      </c>
      <c r="R542" s="33"/>
      <c r="S542" s="2" t="s">
        <v>29</v>
      </c>
      <c r="T542" s="3">
        <v>7.9024326784638735E-2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7.9024326784638735E-2</v>
      </c>
    </row>
    <row r="543" spans="1:33" ht="18" x14ac:dyDescent="0.25">
      <c r="A543" s="33"/>
      <c r="B543" s="5" t="s">
        <v>30</v>
      </c>
      <c r="C543" s="6">
        <v>0.1208472413574246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7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0.1208472413574246</v>
      </c>
      <c r="R543" s="33"/>
      <c r="S543" s="5" t="s">
        <v>30</v>
      </c>
      <c r="T543" s="6">
        <v>8.7010013777345713E-2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7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8.7010013777345713E-2</v>
      </c>
    </row>
    <row r="544" spans="1:33" ht="18" x14ac:dyDescent="0.25">
      <c r="A544" s="33"/>
      <c r="B544" s="2" t="s">
        <v>31</v>
      </c>
      <c r="C544" s="3">
        <v>0.10429795570265646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0.10429795570265646</v>
      </c>
      <c r="R544" s="33"/>
      <c r="S544" s="2" t="s">
        <v>31</v>
      </c>
      <c r="T544" s="3">
        <v>7.5094528105912647E-2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7.5094528105912647E-2</v>
      </c>
    </row>
    <row r="545" spans="1:33" ht="18" x14ac:dyDescent="0.25">
      <c r="A545" s="33"/>
      <c r="B545" s="5" t="s">
        <v>32</v>
      </c>
      <c r="C545" s="6">
        <v>0.27827262170574085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7">
        <v>0</v>
      </c>
      <c r="L545" s="6">
        <v>0</v>
      </c>
      <c r="M545" s="6">
        <v>0</v>
      </c>
      <c r="N545" s="6">
        <v>1.1242845161961897E-3</v>
      </c>
      <c r="O545" s="6">
        <v>3.2312306517239724E-3</v>
      </c>
      <c r="P545" s="6">
        <v>0.28262813687366101</v>
      </c>
      <c r="R545" s="33"/>
      <c r="S545" s="5" t="s">
        <v>32</v>
      </c>
      <c r="T545" s="6">
        <v>0.19479083519401857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7">
        <v>0</v>
      </c>
      <c r="AC545" s="6">
        <v>0</v>
      </c>
      <c r="AD545" s="6">
        <v>0</v>
      </c>
      <c r="AE545" s="6">
        <v>3.1479966453493315E-4</v>
      </c>
      <c r="AF545" s="6">
        <v>1.3894291802413082E-3</v>
      </c>
      <c r="AG545" s="6">
        <v>0.19649506403879483</v>
      </c>
    </row>
    <row r="546" spans="1:33" ht="18" x14ac:dyDescent="0.25">
      <c r="A546" s="33"/>
      <c r="B546" s="2" t="s">
        <v>33</v>
      </c>
      <c r="C546" s="3">
        <v>1.0947303355725131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3">
        <v>0</v>
      </c>
      <c r="M546" s="3">
        <v>0</v>
      </c>
      <c r="N546" s="3">
        <v>0</v>
      </c>
      <c r="O546" s="3">
        <v>0</v>
      </c>
      <c r="P546" s="3">
        <v>1.0947303355725131</v>
      </c>
      <c r="R546" s="33"/>
      <c r="S546" s="2" t="s">
        <v>33</v>
      </c>
      <c r="T546" s="3">
        <v>0.82104775167938482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0.82104775167938482</v>
      </c>
    </row>
    <row r="547" spans="1:33" ht="15.75" thickBot="1" x14ac:dyDescent="0.3">
      <c r="A547" s="29"/>
      <c r="B547" s="8" t="s">
        <v>23</v>
      </c>
      <c r="C547" s="9">
        <v>99.648964603140982</v>
      </c>
      <c r="D547" s="9">
        <v>60.179478698125507</v>
      </c>
      <c r="E547" s="9">
        <v>0</v>
      </c>
      <c r="F547" s="9">
        <v>47.740131926742876</v>
      </c>
      <c r="G547" s="9">
        <v>5.0200539554736361</v>
      </c>
      <c r="H547" s="9">
        <v>11.45721024087711</v>
      </c>
      <c r="I547" s="9">
        <v>0.85501147179165482</v>
      </c>
      <c r="J547" s="9">
        <v>7.3569292634605263</v>
      </c>
      <c r="K547" s="9">
        <v>6.1054164231193475E-3</v>
      </c>
      <c r="L547" s="9">
        <v>8.6621434480471482</v>
      </c>
      <c r="M547" s="9">
        <v>2.3488726812382907</v>
      </c>
      <c r="N547" s="9">
        <v>1.1242845161961897E-3</v>
      </c>
      <c r="O547" s="9">
        <v>35.962960305471277</v>
      </c>
      <c r="P547" s="9">
        <v>279.23898629530834</v>
      </c>
      <c r="R547" s="29"/>
      <c r="S547" s="8" t="s">
        <v>23</v>
      </c>
      <c r="T547" s="9">
        <v>75.64771561777907</v>
      </c>
      <c r="U547" s="9">
        <v>30.664604908519504</v>
      </c>
      <c r="V547" s="9">
        <v>0</v>
      </c>
      <c r="W547" s="9">
        <v>15.276842216557721</v>
      </c>
      <c r="X547" s="9">
        <v>1.6064172657515636</v>
      </c>
      <c r="Y547" s="9">
        <v>3.6663072770806755</v>
      </c>
      <c r="Z547" s="9">
        <v>0.27360367097332955</v>
      </c>
      <c r="AA547" s="9">
        <v>2.3542173643073685</v>
      </c>
      <c r="AB547" s="9">
        <v>3.9685206750275761E-3</v>
      </c>
      <c r="AC547" s="9">
        <v>5.1972860688282889</v>
      </c>
      <c r="AD547" s="9">
        <v>1.3116572468884526</v>
      </c>
      <c r="AE547" s="9">
        <v>3.1479966453493315E-4</v>
      </c>
      <c r="AF547" s="9">
        <v>18.690135980057136</v>
      </c>
      <c r="AG547" s="9">
        <v>154.69307093708269</v>
      </c>
    </row>
    <row r="554" spans="1:33" ht="15.75" thickBot="1" x14ac:dyDescent="0.3"/>
    <row r="555" spans="1:33" ht="15" customHeight="1" x14ac:dyDescent="0.25">
      <c r="A555" s="30" t="s">
        <v>104</v>
      </c>
      <c r="B555" s="30"/>
      <c r="C555" s="31" t="s">
        <v>10</v>
      </c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R555" s="30" t="s">
        <v>104</v>
      </c>
      <c r="S555" s="30"/>
      <c r="T555" s="31" t="s">
        <v>10</v>
      </c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</row>
    <row r="556" spans="1:33" ht="18" x14ac:dyDescent="0.25">
      <c r="A556" s="10" t="s">
        <v>34</v>
      </c>
      <c r="B556" s="10"/>
      <c r="C556" s="1" t="s">
        <v>36</v>
      </c>
      <c r="D556" s="1" t="s">
        <v>11</v>
      </c>
      <c r="E556" s="1" t="s">
        <v>12</v>
      </c>
      <c r="F556" s="1" t="s">
        <v>13</v>
      </c>
      <c r="G556" s="1" t="s">
        <v>14</v>
      </c>
      <c r="H556" s="1" t="s">
        <v>15</v>
      </c>
      <c r="I556" s="1" t="s">
        <v>16</v>
      </c>
      <c r="J556" s="1" t="s">
        <v>17</v>
      </c>
      <c r="K556" s="1" t="s">
        <v>18</v>
      </c>
      <c r="L556" s="1" t="s">
        <v>19</v>
      </c>
      <c r="M556" s="1" t="s">
        <v>20</v>
      </c>
      <c r="N556" s="1" t="s">
        <v>21</v>
      </c>
      <c r="O556" s="1" t="s">
        <v>22</v>
      </c>
      <c r="P556" s="1" t="s">
        <v>23</v>
      </c>
      <c r="R556" s="10" t="s">
        <v>35</v>
      </c>
      <c r="S556" s="10"/>
      <c r="T556" s="1" t="s">
        <v>36</v>
      </c>
      <c r="U556" s="1" t="s">
        <v>11</v>
      </c>
      <c r="V556" s="1" t="s">
        <v>12</v>
      </c>
      <c r="W556" s="1" t="s">
        <v>13</v>
      </c>
      <c r="X556" s="1" t="s">
        <v>14</v>
      </c>
      <c r="Y556" s="1" t="s">
        <v>15</v>
      </c>
      <c r="Z556" s="1" t="s">
        <v>16</v>
      </c>
      <c r="AA556" s="1" t="s">
        <v>17</v>
      </c>
      <c r="AB556" s="1" t="s">
        <v>18</v>
      </c>
      <c r="AC556" s="1" t="s">
        <v>19</v>
      </c>
      <c r="AD556" s="1" t="s">
        <v>20</v>
      </c>
      <c r="AE556" s="1" t="s">
        <v>21</v>
      </c>
      <c r="AF556" s="1" t="s">
        <v>22</v>
      </c>
      <c r="AG556" s="1" t="s">
        <v>23</v>
      </c>
    </row>
    <row r="557" spans="1:33" ht="18" x14ac:dyDescent="0.25">
      <c r="A557" s="33" t="s">
        <v>24</v>
      </c>
      <c r="B557" s="2" t="s">
        <v>40</v>
      </c>
      <c r="C557" s="3">
        <v>19.835678412769827</v>
      </c>
      <c r="D557" s="3">
        <v>153.06017715484793</v>
      </c>
      <c r="E557" s="3">
        <v>0</v>
      </c>
      <c r="F557" s="3">
        <v>119.51387732886329</v>
      </c>
      <c r="G557" s="3">
        <v>12.781195639326093</v>
      </c>
      <c r="H557" s="3">
        <v>29.34703845921047</v>
      </c>
      <c r="I557" s="3">
        <v>2.1900666932175379</v>
      </c>
      <c r="J557" s="3">
        <v>18.844385456606446</v>
      </c>
      <c r="K557" s="3">
        <v>0</v>
      </c>
      <c r="L557" s="3">
        <v>27.249180411315603</v>
      </c>
      <c r="M557" s="3">
        <v>7.3890320378730827</v>
      </c>
      <c r="N557" s="3">
        <v>0</v>
      </c>
      <c r="O557" s="3">
        <v>92.108945367552991</v>
      </c>
      <c r="P557" s="3">
        <v>482.31957696158327</v>
      </c>
      <c r="R557" s="33" t="s">
        <v>24</v>
      </c>
      <c r="S557" s="2" t="s">
        <v>40</v>
      </c>
      <c r="T557" s="3">
        <v>12.894117826309635</v>
      </c>
      <c r="U557" s="3">
        <v>78.067758927384517</v>
      </c>
      <c r="V557" s="3">
        <v>0</v>
      </c>
      <c r="W557" s="3">
        <v>38.244440745236254</v>
      </c>
      <c r="X557" s="3">
        <v>4.0899826045843497</v>
      </c>
      <c r="Y557" s="3">
        <v>9.3910523069473513</v>
      </c>
      <c r="Z557" s="3">
        <v>0.70082134182961209</v>
      </c>
      <c r="AA557" s="3">
        <v>6.0302033461140629</v>
      </c>
      <c r="AB557" s="3">
        <v>0</v>
      </c>
      <c r="AC557" s="3">
        <v>16.349508246789362</v>
      </c>
      <c r="AD557" s="3">
        <v>4.1261825289133016</v>
      </c>
      <c r="AE557" s="3">
        <v>0</v>
      </c>
      <c r="AF557" s="3">
        <v>47.870236493193104</v>
      </c>
      <c r="AG557" s="3">
        <v>217.76430436730158</v>
      </c>
    </row>
    <row r="558" spans="1:33" ht="27" x14ac:dyDescent="0.25">
      <c r="A558" s="33"/>
      <c r="B558" s="5" t="s">
        <v>43</v>
      </c>
      <c r="C558" s="6">
        <v>20.230198853087295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7">
        <v>0</v>
      </c>
      <c r="L558" s="6">
        <v>0</v>
      </c>
      <c r="M558" s="6">
        <v>0</v>
      </c>
      <c r="N558" s="6">
        <v>0</v>
      </c>
      <c r="O558" s="6">
        <v>0</v>
      </c>
      <c r="P558" s="12">
        <v>20.230198853087295</v>
      </c>
      <c r="R558" s="33"/>
      <c r="S558" s="5" t="s">
        <v>43</v>
      </c>
      <c r="T558" s="6">
        <v>12.138119311852376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7">
        <v>0</v>
      </c>
      <c r="AC558" s="6">
        <v>0</v>
      </c>
      <c r="AD558" s="6">
        <v>0</v>
      </c>
      <c r="AE558" s="6">
        <v>0</v>
      </c>
      <c r="AF558" s="6">
        <v>0</v>
      </c>
      <c r="AG558" s="12">
        <v>12.138119311852376</v>
      </c>
    </row>
    <row r="559" spans="1:33" x14ac:dyDescent="0.25">
      <c r="A559" s="33"/>
      <c r="B559" s="2" t="s">
        <v>41</v>
      </c>
      <c r="C559" s="3">
        <v>11.742360693819482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3">
        <v>0</v>
      </c>
      <c r="M559" s="3">
        <v>0</v>
      </c>
      <c r="N559" s="3">
        <v>0</v>
      </c>
      <c r="O559" s="3">
        <v>0</v>
      </c>
      <c r="P559" s="3">
        <v>11.742360693819482</v>
      </c>
      <c r="R559" s="33"/>
      <c r="S559" s="2" t="s">
        <v>41</v>
      </c>
      <c r="T559" s="3">
        <v>8.8067705203646121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8.8067705203646121</v>
      </c>
    </row>
    <row r="560" spans="1:33" ht="18" x14ac:dyDescent="0.25">
      <c r="A560" s="33"/>
      <c r="B560" s="5" t="s">
        <v>42</v>
      </c>
      <c r="C560" s="6">
        <v>192.52858711118009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7">
        <v>0</v>
      </c>
      <c r="L560" s="6">
        <v>0</v>
      </c>
      <c r="M560" s="6">
        <v>0</v>
      </c>
      <c r="N560" s="6">
        <v>0</v>
      </c>
      <c r="O560" s="6">
        <v>0</v>
      </c>
      <c r="P560" s="6">
        <v>192.52858711118009</v>
      </c>
      <c r="R560" s="33"/>
      <c r="S560" s="5" t="s">
        <v>42</v>
      </c>
      <c r="T560" s="6">
        <v>155.14602578128313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7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v>155.14602578128313</v>
      </c>
    </row>
    <row r="561" spans="1:33" x14ac:dyDescent="0.25">
      <c r="A561" s="33"/>
      <c r="B561" s="2" t="s">
        <v>25</v>
      </c>
      <c r="C561" s="3">
        <v>5.4827334370112011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3">
        <v>0</v>
      </c>
      <c r="M561" s="3">
        <v>0</v>
      </c>
      <c r="N561" s="3">
        <v>0</v>
      </c>
      <c r="O561" s="3">
        <v>0</v>
      </c>
      <c r="P561" s="3">
        <v>5.4827334370112011</v>
      </c>
      <c r="R561" s="33"/>
      <c r="S561" s="2" t="s">
        <v>25</v>
      </c>
      <c r="T561" s="3">
        <v>0.87723734992179214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0.87723734992179214</v>
      </c>
    </row>
    <row r="562" spans="1:33" x14ac:dyDescent="0.25">
      <c r="A562" s="33"/>
      <c r="B562" s="5" t="s">
        <v>26</v>
      </c>
      <c r="C562" s="6">
        <v>0.48568655785062398</v>
      </c>
      <c r="D562" s="6">
        <v>1.0863767338168995</v>
      </c>
      <c r="E562" s="6">
        <v>0</v>
      </c>
      <c r="F562" s="6">
        <v>2.0331975639008131</v>
      </c>
      <c r="G562" s="6">
        <v>7.7407231813855615E-2</v>
      </c>
      <c r="H562" s="6">
        <v>0</v>
      </c>
      <c r="I562" s="6">
        <v>0</v>
      </c>
      <c r="J562" s="6">
        <v>0</v>
      </c>
      <c r="K562" s="7">
        <v>0</v>
      </c>
      <c r="L562" s="6">
        <v>0</v>
      </c>
      <c r="M562" s="6">
        <v>0</v>
      </c>
      <c r="N562" s="6">
        <v>0</v>
      </c>
      <c r="O562" s="6">
        <v>0</v>
      </c>
      <c r="P562" s="6">
        <v>3.6826680873821922</v>
      </c>
      <c r="R562" s="33"/>
      <c r="S562" s="5" t="s">
        <v>26</v>
      </c>
      <c r="T562" s="6">
        <v>0.34969432165244924</v>
      </c>
      <c r="U562" s="6">
        <v>0.47800576287943575</v>
      </c>
      <c r="V562" s="6">
        <v>0</v>
      </c>
      <c r="W562" s="6">
        <v>0.65062322044826015</v>
      </c>
      <c r="X562" s="6">
        <v>2.4770314180433798E-2</v>
      </c>
      <c r="Y562" s="6">
        <v>0</v>
      </c>
      <c r="Z562" s="6">
        <v>0</v>
      </c>
      <c r="AA562" s="6">
        <v>0</v>
      </c>
      <c r="AB562" s="7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1.503093619160579</v>
      </c>
    </row>
    <row r="563" spans="1:33" ht="18" x14ac:dyDescent="0.25">
      <c r="A563" s="33"/>
      <c r="B563" s="2" t="s">
        <v>27</v>
      </c>
      <c r="C563" s="3">
        <v>0.54296135960682956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0.54296135960682956</v>
      </c>
      <c r="R563" s="33"/>
      <c r="S563" s="2" t="s">
        <v>27</v>
      </c>
      <c r="T563" s="3">
        <v>0.32577681576409773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0.32577681576409773</v>
      </c>
    </row>
    <row r="564" spans="1:33" ht="18" x14ac:dyDescent="0.25">
      <c r="A564" s="33"/>
      <c r="B564" s="5" t="s">
        <v>28</v>
      </c>
      <c r="C564" s="6">
        <v>1.4610792536179184E-2</v>
      </c>
      <c r="D564" s="6">
        <v>0</v>
      </c>
      <c r="E564" s="6">
        <v>0</v>
      </c>
      <c r="F564" s="6">
        <v>0.73674972479379419</v>
      </c>
      <c r="G564" s="6">
        <v>0</v>
      </c>
      <c r="H564" s="6">
        <v>0</v>
      </c>
      <c r="I564" s="6">
        <v>0</v>
      </c>
      <c r="J564" s="6">
        <v>0</v>
      </c>
      <c r="K564" s="7">
        <v>1.5638701464996584E-2</v>
      </c>
      <c r="L564" s="6">
        <v>0</v>
      </c>
      <c r="M564" s="6">
        <v>0</v>
      </c>
      <c r="N564" s="6">
        <v>0</v>
      </c>
      <c r="O564" s="6">
        <v>0</v>
      </c>
      <c r="P564" s="6">
        <v>0.76699921879496991</v>
      </c>
      <c r="R564" s="33"/>
      <c r="S564" s="5" t="s">
        <v>28</v>
      </c>
      <c r="T564" s="6">
        <v>1.0227554775325429E-2</v>
      </c>
      <c r="U564" s="6">
        <v>0</v>
      </c>
      <c r="V564" s="6">
        <v>0</v>
      </c>
      <c r="W564" s="6">
        <v>0.23575991193401413</v>
      </c>
      <c r="X564" s="6">
        <v>0</v>
      </c>
      <c r="Y564" s="6">
        <v>0</v>
      </c>
      <c r="Z564" s="6">
        <v>0</v>
      </c>
      <c r="AA564" s="6">
        <v>0</v>
      </c>
      <c r="AB564" s="7">
        <v>1.0165155952247779E-2</v>
      </c>
      <c r="AC564" s="6">
        <v>0</v>
      </c>
      <c r="AD564" s="6">
        <v>0</v>
      </c>
      <c r="AE564" s="6">
        <v>0</v>
      </c>
      <c r="AF564" s="6">
        <v>0</v>
      </c>
      <c r="AG564" s="6">
        <v>0.25615262266158734</v>
      </c>
    </row>
    <row r="565" spans="1:33" ht="18" x14ac:dyDescent="0.25">
      <c r="A565" s="33"/>
      <c r="B565" s="2" t="s">
        <v>29</v>
      </c>
      <c r="C565" s="3">
        <v>0.28916662316373887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0.28916662316373887</v>
      </c>
      <c r="R565" s="33"/>
      <c r="S565" s="2" t="s">
        <v>29</v>
      </c>
      <c r="T565" s="3">
        <v>0.2024166362146172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0.2024166362146172</v>
      </c>
    </row>
    <row r="566" spans="1:33" ht="18" x14ac:dyDescent="0.25">
      <c r="A566" s="33"/>
      <c r="B566" s="5" t="s">
        <v>30</v>
      </c>
      <c r="C566" s="6">
        <v>0.30954382133554403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7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0.30954382133554403</v>
      </c>
      <c r="R566" s="33"/>
      <c r="S566" s="5" t="s">
        <v>30</v>
      </c>
      <c r="T566" s="6">
        <v>0.2228715513615917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7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0.2228715513615917</v>
      </c>
    </row>
    <row r="567" spans="1:33" ht="18" x14ac:dyDescent="0.25">
      <c r="A567" s="33"/>
      <c r="B567" s="2" t="s">
        <v>31</v>
      </c>
      <c r="C567" s="3">
        <v>0.26715370084616391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0.26715370084616391</v>
      </c>
      <c r="R567" s="33"/>
      <c r="S567" s="2" t="s">
        <v>31</v>
      </c>
      <c r="T567" s="3">
        <v>0.192350664609238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0.192350664609238</v>
      </c>
    </row>
    <row r="568" spans="1:33" ht="18" x14ac:dyDescent="0.25">
      <c r="A568" s="33"/>
      <c r="B568" s="5" t="s">
        <v>32</v>
      </c>
      <c r="C568" s="6">
        <v>0.71278061235249845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7">
        <v>0</v>
      </c>
      <c r="L568" s="6">
        <v>0</v>
      </c>
      <c r="M568" s="6">
        <v>0</v>
      </c>
      <c r="N568" s="6">
        <v>2.879795363987186E-3</v>
      </c>
      <c r="O568" s="6">
        <v>8.2766265271451995E-3</v>
      </c>
      <c r="P568" s="6">
        <v>0.72393703424363087</v>
      </c>
      <c r="R568" s="33"/>
      <c r="S568" s="5" t="s">
        <v>32</v>
      </c>
      <c r="T568" s="6">
        <v>0.49894642864674887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7">
        <v>0</v>
      </c>
      <c r="AC568" s="6">
        <v>0</v>
      </c>
      <c r="AD568" s="6">
        <v>0</v>
      </c>
      <c r="AE568" s="6">
        <v>8.0634270191641219E-4</v>
      </c>
      <c r="AF568" s="6">
        <v>3.5589494066724358E-3</v>
      </c>
      <c r="AG568" s="6">
        <v>0.5033117207553377</v>
      </c>
    </row>
    <row r="569" spans="1:33" ht="18" x14ac:dyDescent="0.25">
      <c r="A569" s="33"/>
      <c r="B569" s="2" t="s">
        <v>33</v>
      </c>
      <c r="C569" s="3">
        <v>2.8040938924108825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3">
        <v>0</v>
      </c>
      <c r="M569" s="3">
        <v>0</v>
      </c>
      <c r="N569" s="3">
        <v>0</v>
      </c>
      <c r="O569" s="3">
        <v>0</v>
      </c>
      <c r="P569" s="3">
        <v>2.8040938924108825</v>
      </c>
      <c r="R569" s="33"/>
      <c r="S569" s="2" t="s">
        <v>33</v>
      </c>
      <c r="T569" s="3">
        <v>2.1030704193081617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2.1030704193081617</v>
      </c>
    </row>
    <row r="570" spans="1:33" ht="15.75" thickBot="1" x14ac:dyDescent="0.3">
      <c r="A570" s="29"/>
      <c r="B570" s="8" t="s">
        <v>23</v>
      </c>
      <c r="C570" s="9">
        <v>255.24555586797038</v>
      </c>
      <c r="D570" s="9">
        <v>154.14655388866484</v>
      </c>
      <c r="E570" s="9">
        <v>0</v>
      </c>
      <c r="F570" s="9">
        <v>122.2838246175579</v>
      </c>
      <c r="G570" s="9">
        <v>12.858602871139949</v>
      </c>
      <c r="H570" s="9">
        <v>29.34703845921047</v>
      </c>
      <c r="I570" s="9">
        <v>2.1900666932175379</v>
      </c>
      <c r="J570" s="9">
        <v>18.844385456606446</v>
      </c>
      <c r="K570" s="9">
        <v>1.5638701464996584E-2</v>
      </c>
      <c r="L570" s="9">
        <v>27.249180411315603</v>
      </c>
      <c r="M570" s="9">
        <v>7.3890320378730827</v>
      </c>
      <c r="N570" s="9">
        <v>2.879795363987186E-3</v>
      </c>
      <c r="O570" s="9">
        <v>92.11722199408014</v>
      </c>
      <c r="P570" s="9">
        <v>721.68998079446521</v>
      </c>
      <c r="R570" s="29"/>
      <c r="S570" s="8" t="s">
        <v>23</v>
      </c>
      <c r="T570" s="9">
        <v>193.76762518206374</v>
      </c>
      <c r="U570" s="9">
        <v>78.545764690263951</v>
      </c>
      <c r="V570" s="9">
        <v>0</v>
      </c>
      <c r="W570" s="9">
        <v>39.130823877618525</v>
      </c>
      <c r="X570" s="9">
        <v>4.1147529187647836</v>
      </c>
      <c r="Y570" s="9">
        <v>9.3910523069473513</v>
      </c>
      <c r="Z570" s="9">
        <v>0.70082134182961209</v>
      </c>
      <c r="AA570" s="9">
        <v>6.0302033461140629</v>
      </c>
      <c r="AB570" s="9">
        <v>1.0165155952247779E-2</v>
      </c>
      <c r="AC570" s="9">
        <v>16.349508246789362</v>
      </c>
      <c r="AD570" s="9">
        <v>4.1261825289133016</v>
      </c>
      <c r="AE570" s="9">
        <v>8.0634270191641219E-4</v>
      </c>
      <c r="AF570" s="9">
        <v>47.873795442599778</v>
      </c>
      <c r="AG570" s="9">
        <v>400.04150138055866</v>
      </c>
    </row>
    <row r="577" spans="1:33" s="19" customFormat="1" ht="15.75" thickBot="1" x14ac:dyDescent="0.3"/>
    <row r="578" spans="1:33" ht="15" customHeight="1" x14ac:dyDescent="0.25">
      <c r="A578" s="30" t="s">
        <v>39</v>
      </c>
      <c r="B578" s="30"/>
      <c r="C578" s="31" t="s">
        <v>10</v>
      </c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R578" s="30" t="s">
        <v>39</v>
      </c>
      <c r="S578" s="30"/>
      <c r="T578" s="31" t="s">
        <v>10</v>
      </c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</row>
    <row r="579" spans="1:33" ht="18" x14ac:dyDescent="0.25">
      <c r="A579" s="10" t="s">
        <v>34</v>
      </c>
      <c r="B579" s="10"/>
      <c r="C579" s="1" t="s">
        <v>36</v>
      </c>
      <c r="D579" s="1" t="s">
        <v>11</v>
      </c>
      <c r="E579" s="1" t="s">
        <v>12</v>
      </c>
      <c r="F579" s="1" t="s">
        <v>13</v>
      </c>
      <c r="G579" s="1" t="s">
        <v>14</v>
      </c>
      <c r="H579" s="1" t="s">
        <v>15</v>
      </c>
      <c r="I579" s="1" t="s">
        <v>16</v>
      </c>
      <c r="J579" s="1" t="s">
        <v>17</v>
      </c>
      <c r="K579" s="1" t="s">
        <v>18</v>
      </c>
      <c r="L579" s="1" t="s">
        <v>19</v>
      </c>
      <c r="M579" s="1" t="s">
        <v>20</v>
      </c>
      <c r="N579" s="1" t="s">
        <v>21</v>
      </c>
      <c r="O579" s="1" t="s">
        <v>22</v>
      </c>
      <c r="P579" s="1" t="s">
        <v>23</v>
      </c>
      <c r="R579" s="10" t="s">
        <v>35</v>
      </c>
      <c r="S579" s="10"/>
      <c r="T579" s="1" t="s">
        <v>36</v>
      </c>
      <c r="U579" s="1" t="s">
        <v>11</v>
      </c>
      <c r="V579" s="1" t="s">
        <v>12</v>
      </c>
      <c r="W579" s="1" t="s">
        <v>13</v>
      </c>
      <c r="X579" s="1" t="s">
        <v>14</v>
      </c>
      <c r="Y579" s="1" t="s">
        <v>15</v>
      </c>
      <c r="Z579" s="1" t="s">
        <v>16</v>
      </c>
      <c r="AA579" s="1" t="s">
        <v>17</v>
      </c>
      <c r="AB579" s="1" t="s">
        <v>18</v>
      </c>
      <c r="AC579" s="1" t="s">
        <v>19</v>
      </c>
      <c r="AD579" s="1" t="s">
        <v>20</v>
      </c>
      <c r="AE579" s="1" t="s">
        <v>21</v>
      </c>
      <c r="AF579" s="1" t="s">
        <v>22</v>
      </c>
      <c r="AG579" s="1" t="s">
        <v>23</v>
      </c>
    </row>
    <row r="580" spans="1:33" ht="18" x14ac:dyDescent="0.25">
      <c r="A580" s="33" t="s">
        <v>24</v>
      </c>
      <c r="B580" s="2" t="s">
        <v>40</v>
      </c>
      <c r="C580" s="3">
        <v>612.579799518247</v>
      </c>
      <c r="D580" s="3">
        <v>4726.9153433835791</v>
      </c>
      <c r="E580" s="3">
        <v>9910.8112030925422</v>
      </c>
      <c r="F580" s="3">
        <v>3690.9141946277523</v>
      </c>
      <c r="G580" s="3">
        <v>394.71814875267336</v>
      </c>
      <c r="H580" s="3">
        <v>906.31651520544563</v>
      </c>
      <c r="I580" s="3">
        <v>67.63522718734437</v>
      </c>
      <c r="J580" s="3">
        <v>581.9659718631525</v>
      </c>
      <c r="K580" s="3">
        <v>0</v>
      </c>
      <c r="L580" s="3">
        <v>329.05246028438347</v>
      </c>
      <c r="M580" s="3">
        <v>89.227607380536313</v>
      </c>
      <c r="N580" s="3">
        <v>0</v>
      </c>
      <c r="O580" s="3">
        <v>2844.5752201128676</v>
      </c>
      <c r="P580" s="3">
        <v>24154.71169140852</v>
      </c>
      <c r="R580" s="33" t="s">
        <v>24</v>
      </c>
      <c r="S580" s="2" t="s">
        <v>40</v>
      </c>
      <c r="T580" s="3">
        <v>398.20549358777652</v>
      </c>
      <c r="U580" s="3">
        <v>2410.945122088121</v>
      </c>
      <c r="V580" s="3">
        <v>5710.9248005472464</v>
      </c>
      <c r="W580" s="3">
        <v>1181.0925422808807</v>
      </c>
      <c r="X580" s="3">
        <v>126.30980760085548</v>
      </c>
      <c r="Y580" s="3">
        <v>290.02128486574259</v>
      </c>
      <c r="Z580" s="3">
        <v>21.643272699950199</v>
      </c>
      <c r="AA580" s="3">
        <v>186.22911099620882</v>
      </c>
      <c r="AB580" s="3">
        <v>0</v>
      </c>
      <c r="AC580" s="3">
        <v>197.43147617063008</v>
      </c>
      <c r="AD580" s="3">
        <v>49.826471557197536</v>
      </c>
      <c r="AE580" s="3">
        <v>0</v>
      </c>
      <c r="AF580" s="3">
        <v>1478.363344256119</v>
      </c>
      <c r="AG580" s="3">
        <v>12050.992726650727</v>
      </c>
    </row>
    <row r="581" spans="1:33" ht="27" x14ac:dyDescent="0.25">
      <c r="A581" s="33"/>
      <c r="B581" s="5" t="s">
        <v>43</v>
      </c>
      <c r="C581" s="6">
        <v>624.76366574184635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7">
        <v>0</v>
      </c>
      <c r="L581" s="6">
        <v>0</v>
      </c>
      <c r="M581" s="6">
        <v>0</v>
      </c>
      <c r="N581" s="6">
        <v>0</v>
      </c>
      <c r="O581" s="6">
        <v>0</v>
      </c>
      <c r="P581" s="12">
        <v>624.76366574184635</v>
      </c>
      <c r="R581" s="33"/>
      <c r="S581" s="5" t="s">
        <v>43</v>
      </c>
      <c r="T581" s="6">
        <v>374.8581994451078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7">
        <v>0</v>
      </c>
      <c r="AC581" s="6">
        <v>0</v>
      </c>
      <c r="AD581" s="6">
        <v>0</v>
      </c>
      <c r="AE581" s="6">
        <v>0</v>
      </c>
      <c r="AF581" s="6">
        <v>0</v>
      </c>
      <c r="AG581" s="12">
        <v>374.8581994451078</v>
      </c>
    </row>
    <row r="582" spans="1:33" x14ac:dyDescent="0.25">
      <c r="A582" s="33"/>
      <c r="B582" s="2" t="s">
        <v>41</v>
      </c>
      <c r="C582" s="3">
        <v>362.63609491975245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3">
        <v>0</v>
      </c>
      <c r="M582" s="3">
        <v>0</v>
      </c>
      <c r="N582" s="3">
        <v>0</v>
      </c>
      <c r="O582" s="3">
        <v>0</v>
      </c>
      <c r="P582" s="3">
        <v>362.63609491975245</v>
      </c>
      <c r="R582" s="33"/>
      <c r="S582" s="2" t="s">
        <v>41</v>
      </c>
      <c r="T582" s="3">
        <v>271.97707118981435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271.97707118981435</v>
      </c>
    </row>
    <row r="583" spans="1:33" ht="18" x14ac:dyDescent="0.25">
      <c r="A583" s="33"/>
      <c r="B583" s="5" t="s">
        <v>42</v>
      </c>
      <c r="C583" s="6">
        <v>5945.8073900901272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7">
        <v>0</v>
      </c>
      <c r="L583" s="6">
        <v>0</v>
      </c>
      <c r="M583" s="6">
        <v>0</v>
      </c>
      <c r="N583" s="6">
        <v>0</v>
      </c>
      <c r="O583" s="6">
        <v>0</v>
      </c>
      <c r="P583" s="6">
        <v>5945.8073900901272</v>
      </c>
      <c r="R583" s="33"/>
      <c r="S583" s="5" t="s">
        <v>42</v>
      </c>
      <c r="T583" s="6">
        <v>4791.3320326854418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7">
        <v>0</v>
      </c>
      <c r="AC583" s="6">
        <v>0</v>
      </c>
      <c r="AD583" s="6">
        <v>0</v>
      </c>
      <c r="AE583" s="6">
        <v>0</v>
      </c>
      <c r="AF583" s="6">
        <v>0</v>
      </c>
      <c r="AG583" s="6">
        <v>4791.3320326854418</v>
      </c>
    </row>
    <row r="584" spans="1:33" x14ac:dyDescent="0.25">
      <c r="A584" s="33"/>
      <c r="B584" s="2" t="s">
        <v>25</v>
      </c>
      <c r="C584" s="3">
        <v>169.32174840534327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3">
        <v>0</v>
      </c>
      <c r="M584" s="3">
        <v>0</v>
      </c>
      <c r="N584" s="3">
        <v>0</v>
      </c>
      <c r="O584" s="3">
        <v>0</v>
      </c>
      <c r="P584" s="3">
        <v>169.32174840534327</v>
      </c>
      <c r="R584" s="33"/>
      <c r="S584" s="2" t="s">
        <v>25</v>
      </c>
      <c r="T584" s="3">
        <v>27.091479744854922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27.091479744854922</v>
      </c>
    </row>
    <row r="585" spans="1:33" x14ac:dyDescent="0.25">
      <c r="A585" s="33"/>
      <c r="B585" s="5" t="s">
        <v>26</v>
      </c>
      <c r="C585" s="6">
        <v>14.999324351079615</v>
      </c>
      <c r="D585" s="6">
        <v>33.550273802302279</v>
      </c>
      <c r="E585" s="6">
        <v>3.690357316767968</v>
      </c>
      <c r="F585" s="6">
        <v>62.79068102220905</v>
      </c>
      <c r="G585" s="6">
        <v>2.3905462449556194</v>
      </c>
      <c r="H585" s="6">
        <v>0</v>
      </c>
      <c r="I585" s="6">
        <v>0</v>
      </c>
      <c r="J585" s="6">
        <v>0</v>
      </c>
      <c r="K585" s="7">
        <v>0</v>
      </c>
      <c r="L585" s="6">
        <v>0</v>
      </c>
      <c r="M585" s="6">
        <v>0</v>
      </c>
      <c r="N585" s="6">
        <v>0</v>
      </c>
      <c r="O585" s="6">
        <v>0</v>
      </c>
      <c r="P585" s="6">
        <v>117.42118273731452</v>
      </c>
      <c r="R585" s="33"/>
      <c r="S585" s="5" t="s">
        <v>26</v>
      </c>
      <c r="T585" s="6">
        <v>10.799513532777322</v>
      </c>
      <c r="U585" s="6">
        <v>14.762120473013002</v>
      </c>
      <c r="V585" s="6">
        <v>1.623757219377906</v>
      </c>
      <c r="W585" s="6">
        <v>20.093017927106896</v>
      </c>
      <c r="X585" s="6">
        <v>0.76497479838579818</v>
      </c>
      <c r="Y585" s="6">
        <v>0</v>
      </c>
      <c r="Z585" s="6">
        <v>0</v>
      </c>
      <c r="AA585" s="6">
        <v>0</v>
      </c>
      <c r="AB585" s="7">
        <v>0</v>
      </c>
      <c r="AC585" s="6">
        <v>0</v>
      </c>
      <c r="AD585" s="6">
        <v>0</v>
      </c>
      <c r="AE585" s="6">
        <v>0</v>
      </c>
      <c r="AF585" s="6">
        <v>0</v>
      </c>
      <c r="AG585" s="6">
        <v>48.043383950660932</v>
      </c>
    </row>
    <row r="586" spans="1:33" ht="18" x14ac:dyDescent="0.25">
      <c r="A586" s="33"/>
      <c r="B586" s="2" t="s">
        <v>27</v>
      </c>
      <c r="C586" s="3">
        <v>16.76812629710615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3">
        <v>0</v>
      </c>
      <c r="M586" s="3">
        <v>0</v>
      </c>
      <c r="N586" s="3">
        <v>0</v>
      </c>
      <c r="O586" s="3">
        <v>0</v>
      </c>
      <c r="P586" s="3">
        <v>16.76812629710615</v>
      </c>
      <c r="R586" s="33"/>
      <c r="S586" s="2" t="s">
        <v>27</v>
      </c>
      <c r="T586" s="3">
        <v>10.060875778263689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10.060875778263689</v>
      </c>
    </row>
    <row r="587" spans="1:33" ht="18" x14ac:dyDescent="0.25">
      <c r="A587" s="33"/>
      <c r="B587" s="5" t="s">
        <v>28</v>
      </c>
      <c r="C587" s="6">
        <v>0.45122108638610153</v>
      </c>
      <c r="D587" s="6">
        <v>0</v>
      </c>
      <c r="E587" s="6">
        <v>0</v>
      </c>
      <c r="F587" s="6">
        <v>22.752839066938911</v>
      </c>
      <c r="G587" s="6">
        <v>0</v>
      </c>
      <c r="H587" s="6">
        <v>0</v>
      </c>
      <c r="I587" s="6">
        <v>0</v>
      </c>
      <c r="J587" s="6">
        <v>0</v>
      </c>
      <c r="K587" s="7">
        <v>0.48296571505141633</v>
      </c>
      <c r="L587" s="6">
        <v>0</v>
      </c>
      <c r="M587" s="6">
        <v>0</v>
      </c>
      <c r="N587" s="6">
        <v>0</v>
      </c>
      <c r="O587" s="6">
        <v>0</v>
      </c>
      <c r="P587" s="6">
        <v>23.687025868376431</v>
      </c>
      <c r="R587" s="33"/>
      <c r="S587" s="5" t="s">
        <v>28</v>
      </c>
      <c r="T587" s="6">
        <v>0.31585476047027106</v>
      </c>
      <c r="U587" s="6">
        <v>0</v>
      </c>
      <c r="V587" s="6">
        <v>0</v>
      </c>
      <c r="W587" s="6">
        <v>7.280908501420452</v>
      </c>
      <c r="X587" s="6">
        <v>0</v>
      </c>
      <c r="Y587" s="6">
        <v>0</v>
      </c>
      <c r="Z587" s="6">
        <v>0</v>
      </c>
      <c r="AA587" s="6">
        <v>0</v>
      </c>
      <c r="AB587" s="7">
        <v>0.31392771478342063</v>
      </c>
      <c r="AC587" s="6">
        <v>0</v>
      </c>
      <c r="AD587" s="6">
        <v>0</v>
      </c>
      <c r="AE587" s="6">
        <v>0</v>
      </c>
      <c r="AF587" s="6">
        <v>0</v>
      </c>
      <c r="AG587" s="6">
        <v>7.910690976674144</v>
      </c>
    </row>
    <row r="588" spans="1:33" ht="18" x14ac:dyDescent="0.25">
      <c r="A588" s="33"/>
      <c r="B588" s="2" t="s">
        <v>29</v>
      </c>
      <c r="C588" s="3">
        <v>8.9302532718504786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3">
        <v>0</v>
      </c>
      <c r="M588" s="3">
        <v>0</v>
      </c>
      <c r="N588" s="3">
        <v>0</v>
      </c>
      <c r="O588" s="3">
        <v>0</v>
      </c>
      <c r="P588" s="3">
        <v>8.9302532718504786</v>
      </c>
      <c r="R588" s="33"/>
      <c r="S588" s="2" t="s">
        <v>29</v>
      </c>
      <c r="T588" s="3">
        <v>6.2511772902953346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6.2511772902953346</v>
      </c>
    </row>
    <row r="589" spans="1:33" ht="18" x14ac:dyDescent="0.25">
      <c r="A589" s="33"/>
      <c r="B589" s="5" t="s">
        <v>30</v>
      </c>
      <c r="C589" s="6">
        <v>9.5595566771119742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7">
        <v>0</v>
      </c>
      <c r="L589" s="6">
        <v>0</v>
      </c>
      <c r="M589" s="6">
        <v>0</v>
      </c>
      <c r="N589" s="6">
        <v>0</v>
      </c>
      <c r="O589" s="6">
        <v>0</v>
      </c>
      <c r="P589" s="6">
        <v>9.5595566771119742</v>
      </c>
      <c r="R589" s="33"/>
      <c r="S589" s="5" t="s">
        <v>30</v>
      </c>
      <c r="T589" s="6">
        <v>6.8828808075206211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7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6.8828808075206211</v>
      </c>
    </row>
    <row r="590" spans="1:33" ht="18" x14ac:dyDescent="0.25">
      <c r="A590" s="33"/>
      <c r="B590" s="2" t="s">
        <v>31</v>
      </c>
      <c r="C590" s="3">
        <v>8.2504342477918104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3">
        <v>0</v>
      </c>
      <c r="M590" s="3">
        <v>0</v>
      </c>
      <c r="N590" s="3">
        <v>0</v>
      </c>
      <c r="O590" s="3">
        <v>0</v>
      </c>
      <c r="P590" s="3">
        <v>8.2504342477918104</v>
      </c>
      <c r="R590" s="33"/>
      <c r="S590" s="2" t="s">
        <v>31</v>
      </c>
      <c r="T590" s="3">
        <v>5.9403126584101029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5.9403126584101029</v>
      </c>
    </row>
    <row r="591" spans="1:33" ht="18" x14ac:dyDescent="0.25">
      <c r="A591" s="33"/>
      <c r="B591" s="5" t="s">
        <v>32</v>
      </c>
      <c r="C591" s="6">
        <v>22.012607561447943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7">
        <v>0</v>
      </c>
      <c r="L591" s="6">
        <v>0</v>
      </c>
      <c r="M591" s="6">
        <v>0</v>
      </c>
      <c r="N591" s="6">
        <v>8.8935927978604015E-2</v>
      </c>
      <c r="O591" s="6">
        <v>0.2556047800927233</v>
      </c>
      <c r="P591" s="6">
        <v>22.357148269519271</v>
      </c>
      <c r="R591" s="33"/>
      <c r="S591" s="5" t="s">
        <v>32</v>
      </c>
      <c r="T591" s="6">
        <v>15.408825293013559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7">
        <v>0</v>
      </c>
      <c r="AC591" s="6">
        <v>0</v>
      </c>
      <c r="AD591" s="6">
        <v>0</v>
      </c>
      <c r="AE591" s="6">
        <v>2.4902059834009126E-2</v>
      </c>
      <c r="AF591" s="6">
        <v>0.10991005543987102</v>
      </c>
      <c r="AG591" s="6">
        <v>15.543637408287438</v>
      </c>
    </row>
    <row r="592" spans="1:33" ht="18" x14ac:dyDescent="0.25">
      <c r="A592" s="33"/>
      <c r="B592" s="2" t="s">
        <v>33</v>
      </c>
      <c r="C592" s="3">
        <v>86.598060257800768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3">
        <v>0</v>
      </c>
      <c r="M592" s="3">
        <v>0</v>
      </c>
      <c r="N592" s="3">
        <v>0</v>
      </c>
      <c r="O592" s="3">
        <v>0</v>
      </c>
      <c r="P592" s="3">
        <v>86.598060257800768</v>
      </c>
      <c r="R592" s="33"/>
      <c r="S592" s="2" t="s">
        <v>33</v>
      </c>
      <c r="T592" s="3">
        <v>64.948545193350583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64.948545193350583</v>
      </c>
    </row>
    <row r="593" spans="1:33" ht="15.75" thickBot="1" x14ac:dyDescent="0.3">
      <c r="A593" s="29"/>
      <c r="B593" s="8" t="s">
        <v>23</v>
      </c>
      <c r="C593" s="9">
        <v>7882.6782824258908</v>
      </c>
      <c r="D593" s="9">
        <v>4760.4656171858815</v>
      </c>
      <c r="E593" s="9">
        <v>9914.5015604093096</v>
      </c>
      <c r="F593" s="9">
        <v>3776.4577147169002</v>
      </c>
      <c r="G593" s="9">
        <v>397.10869499762896</v>
      </c>
      <c r="H593" s="9">
        <v>906.31651520544563</v>
      </c>
      <c r="I593" s="9">
        <v>67.63522718734437</v>
      </c>
      <c r="J593" s="9">
        <v>581.9659718631525</v>
      </c>
      <c r="K593" s="9">
        <v>0.48296571505141633</v>
      </c>
      <c r="L593" s="9">
        <v>329.05246028438347</v>
      </c>
      <c r="M593" s="9">
        <v>89.227607380536313</v>
      </c>
      <c r="N593" s="9">
        <v>8.8935927978604015E-2</v>
      </c>
      <c r="O593" s="9">
        <v>2844.8308248929602</v>
      </c>
      <c r="P593" s="9">
        <v>31550.812378192459</v>
      </c>
      <c r="R593" s="29"/>
      <c r="S593" s="8" t="s">
        <v>23</v>
      </c>
      <c r="T593" s="9">
        <v>5984.0722619670969</v>
      </c>
      <c r="U593" s="9">
        <v>2425.7072425611341</v>
      </c>
      <c r="V593" s="9">
        <v>5712.5485577666241</v>
      </c>
      <c r="W593" s="9">
        <v>1208.4664687094082</v>
      </c>
      <c r="X593" s="9">
        <v>127.07478239924127</v>
      </c>
      <c r="Y593" s="9">
        <v>290.02128486574259</v>
      </c>
      <c r="Z593" s="9">
        <v>21.643272699950199</v>
      </c>
      <c r="AA593" s="9">
        <v>186.22911099620882</v>
      </c>
      <c r="AB593" s="9">
        <v>0.31392771478342063</v>
      </c>
      <c r="AC593" s="9">
        <v>197.43147617063008</v>
      </c>
      <c r="AD593" s="9">
        <v>49.826471557197536</v>
      </c>
      <c r="AE593" s="9">
        <v>2.4902059834009126E-2</v>
      </c>
      <c r="AF593" s="9">
        <v>1478.473254311559</v>
      </c>
      <c r="AG593" s="9">
        <v>17681.833013779411</v>
      </c>
    </row>
    <row r="600" spans="1:33" ht="15.75" thickBot="1" x14ac:dyDescent="0.3"/>
    <row r="601" spans="1:33" ht="15" customHeight="1" x14ac:dyDescent="0.25">
      <c r="A601" s="30" t="s">
        <v>94</v>
      </c>
      <c r="B601" s="30"/>
      <c r="C601" s="31" t="s">
        <v>10</v>
      </c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R601" s="30" t="s">
        <v>94</v>
      </c>
      <c r="S601" s="30"/>
      <c r="T601" s="31" t="s">
        <v>10</v>
      </c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</row>
    <row r="602" spans="1:33" ht="18" x14ac:dyDescent="0.25">
      <c r="A602" s="10" t="s">
        <v>34</v>
      </c>
      <c r="B602" s="10"/>
      <c r="C602" s="1" t="s">
        <v>36</v>
      </c>
      <c r="D602" s="1" t="s">
        <v>11</v>
      </c>
      <c r="E602" s="1" t="s">
        <v>12</v>
      </c>
      <c r="F602" s="1" t="s">
        <v>13</v>
      </c>
      <c r="G602" s="1" t="s">
        <v>14</v>
      </c>
      <c r="H602" s="1" t="s">
        <v>15</v>
      </c>
      <c r="I602" s="1" t="s">
        <v>16</v>
      </c>
      <c r="J602" s="1" t="s">
        <v>17</v>
      </c>
      <c r="K602" s="1" t="s">
        <v>18</v>
      </c>
      <c r="L602" s="1" t="s">
        <v>19</v>
      </c>
      <c r="M602" s="1" t="s">
        <v>20</v>
      </c>
      <c r="N602" s="1" t="s">
        <v>21</v>
      </c>
      <c r="O602" s="1" t="s">
        <v>22</v>
      </c>
      <c r="P602" s="1" t="s">
        <v>23</v>
      </c>
      <c r="R602" s="10" t="s">
        <v>35</v>
      </c>
      <c r="S602" s="10"/>
      <c r="T602" s="1" t="s">
        <v>36</v>
      </c>
      <c r="U602" s="1" t="s">
        <v>11</v>
      </c>
      <c r="V602" s="1" t="s">
        <v>12</v>
      </c>
      <c r="W602" s="1" t="s">
        <v>13</v>
      </c>
      <c r="X602" s="1" t="s">
        <v>14</v>
      </c>
      <c r="Y602" s="1" t="s">
        <v>15</v>
      </c>
      <c r="Z602" s="1" t="s">
        <v>16</v>
      </c>
      <c r="AA602" s="1" t="s">
        <v>17</v>
      </c>
      <c r="AB602" s="1" t="s">
        <v>18</v>
      </c>
      <c r="AC602" s="1" t="s">
        <v>19</v>
      </c>
      <c r="AD602" s="1" t="s">
        <v>20</v>
      </c>
      <c r="AE602" s="1" t="s">
        <v>21</v>
      </c>
      <c r="AF602" s="1" t="s">
        <v>22</v>
      </c>
      <c r="AG602" s="1" t="s">
        <v>23</v>
      </c>
    </row>
    <row r="603" spans="1:33" ht="18" x14ac:dyDescent="0.25">
      <c r="A603" s="33" t="s">
        <v>24</v>
      </c>
      <c r="B603" s="2" t="s">
        <v>40</v>
      </c>
      <c r="C603" s="3">
        <v>425.29095122175147</v>
      </c>
      <c r="D603" s="3">
        <v>3281.7182746040135</v>
      </c>
      <c r="E603" s="3">
        <v>6880.7008119712991</v>
      </c>
      <c r="F603" s="3">
        <v>2562.4619191582474</v>
      </c>
      <c r="G603" s="3">
        <v>274.03785936057926</v>
      </c>
      <c r="H603" s="3">
        <v>629.22122662685933</v>
      </c>
      <c r="I603" s="3">
        <v>46.956576317447002</v>
      </c>
      <c r="J603" s="3">
        <v>404.03693028568222</v>
      </c>
      <c r="K603" s="3">
        <v>0</v>
      </c>
      <c r="L603" s="3">
        <v>228.44865917266429</v>
      </c>
      <c r="M603" s="3">
        <v>61.947347999317927</v>
      </c>
      <c r="N603" s="3">
        <v>0</v>
      </c>
      <c r="O603" s="3">
        <v>1974.8808271755438</v>
      </c>
      <c r="P603" s="3">
        <v>16769.701383893404</v>
      </c>
      <c r="R603" s="33" t="s">
        <v>24</v>
      </c>
      <c r="S603" s="2" t="s">
        <v>40</v>
      </c>
      <c r="T603" s="3">
        <v>276.45899078431489</v>
      </c>
      <c r="U603" s="3">
        <v>1673.8278753603533</v>
      </c>
      <c r="V603" s="3">
        <v>3964.8787679429224</v>
      </c>
      <c r="W603" s="3">
        <v>819.98781413063921</v>
      </c>
      <c r="X603" s="3">
        <v>87.692114995385367</v>
      </c>
      <c r="Y603" s="3">
        <v>201.35079252059498</v>
      </c>
      <c r="Z603" s="3">
        <v>15.026104421583041</v>
      </c>
      <c r="AA603" s="3">
        <v>129.29181769141832</v>
      </c>
      <c r="AB603" s="3">
        <v>0</v>
      </c>
      <c r="AC603" s="3">
        <v>137.06919550359856</v>
      </c>
      <c r="AD603" s="3">
        <v>34.592631851799865</v>
      </c>
      <c r="AE603" s="3">
        <v>0</v>
      </c>
      <c r="AF603" s="3">
        <v>1026.3716717797618</v>
      </c>
      <c r="AG603" s="3">
        <v>8366.5477769823701</v>
      </c>
    </row>
    <row r="604" spans="1:33" ht="27" x14ac:dyDescent="0.25">
      <c r="A604" s="33"/>
      <c r="B604" s="5" t="s">
        <v>43</v>
      </c>
      <c r="C604" s="6">
        <v>433.74974803462089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7">
        <v>0</v>
      </c>
      <c r="L604" s="6">
        <v>0</v>
      </c>
      <c r="M604" s="6">
        <v>0</v>
      </c>
      <c r="N604" s="6">
        <v>0</v>
      </c>
      <c r="O604" s="6">
        <v>0</v>
      </c>
      <c r="P604" s="12">
        <v>433.74974803462089</v>
      </c>
      <c r="R604" s="33"/>
      <c r="S604" s="5" t="s">
        <v>43</v>
      </c>
      <c r="T604" s="6">
        <v>260.24984882077251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7">
        <v>0</v>
      </c>
      <c r="AC604" s="6">
        <v>0</v>
      </c>
      <c r="AD604" s="6">
        <v>0</v>
      </c>
      <c r="AE604" s="6">
        <v>0</v>
      </c>
      <c r="AF604" s="6">
        <v>0</v>
      </c>
      <c r="AG604" s="12">
        <v>260.24984882077251</v>
      </c>
    </row>
    <row r="605" spans="1:33" x14ac:dyDescent="0.25">
      <c r="A605" s="33"/>
      <c r="B605" s="2" t="s">
        <v>41</v>
      </c>
      <c r="C605" s="3">
        <v>251.76450460340214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3">
        <v>0</v>
      </c>
      <c r="M605" s="3">
        <v>0</v>
      </c>
      <c r="N605" s="3">
        <v>0</v>
      </c>
      <c r="O605" s="3">
        <v>0</v>
      </c>
      <c r="P605" s="3">
        <v>251.76450460340214</v>
      </c>
      <c r="R605" s="33"/>
      <c r="S605" s="2" t="s">
        <v>41</v>
      </c>
      <c r="T605" s="3">
        <v>188.82337845255159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188.82337845255159</v>
      </c>
    </row>
    <row r="606" spans="1:33" ht="18" x14ac:dyDescent="0.25">
      <c r="A606" s="33"/>
      <c r="B606" s="5" t="s">
        <v>42</v>
      </c>
      <c r="C606" s="6">
        <v>4127.9488528701104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7">
        <v>0</v>
      </c>
      <c r="L606" s="6">
        <v>0</v>
      </c>
      <c r="M606" s="6">
        <v>0</v>
      </c>
      <c r="N606" s="6">
        <v>0</v>
      </c>
      <c r="O606" s="6">
        <v>0</v>
      </c>
      <c r="P606" s="6">
        <v>4127.9488528701104</v>
      </c>
      <c r="R606" s="33"/>
      <c r="S606" s="5" t="s">
        <v>42</v>
      </c>
      <c r="T606" s="6">
        <v>3326.4403419808523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7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3326.4403419808523</v>
      </c>
    </row>
    <row r="607" spans="1:33" x14ac:dyDescent="0.25">
      <c r="A607" s="33"/>
      <c r="B607" s="2" t="s">
        <v>25</v>
      </c>
      <c r="C607" s="3">
        <v>117.55367626955761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3">
        <v>0</v>
      </c>
      <c r="M607" s="3">
        <v>0</v>
      </c>
      <c r="N607" s="3">
        <v>0</v>
      </c>
      <c r="O607" s="3">
        <v>0</v>
      </c>
      <c r="P607" s="3">
        <v>117.55367626955761</v>
      </c>
      <c r="R607" s="33"/>
      <c r="S607" s="2" t="s">
        <v>25</v>
      </c>
      <c r="T607" s="3">
        <v>18.808588203129219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18.808588203129219</v>
      </c>
    </row>
    <row r="608" spans="1:33" x14ac:dyDescent="0.25">
      <c r="A608" s="33"/>
      <c r="B608" s="5" t="s">
        <v>26</v>
      </c>
      <c r="C608" s="6">
        <v>10.413462745540983</v>
      </c>
      <c r="D608" s="6">
        <v>23.292684267996862</v>
      </c>
      <c r="E608" s="6">
        <v>2.5620752999538783</v>
      </c>
      <c r="F608" s="6">
        <v>43.593191418975969</v>
      </c>
      <c r="G608" s="6">
        <v>1.6596657076454535</v>
      </c>
      <c r="H608" s="6">
        <v>0</v>
      </c>
      <c r="I608" s="6">
        <v>0</v>
      </c>
      <c r="J608" s="6">
        <v>0</v>
      </c>
      <c r="K608" s="7">
        <v>0</v>
      </c>
      <c r="L608" s="6">
        <v>0</v>
      </c>
      <c r="M608" s="6">
        <v>0</v>
      </c>
      <c r="N608" s="6">
        <v>0</v>
      </c>
      <c r="O608" s="6">
        <v>0</v>
      </c>
      <c r="P608" s="6">
        <v>81.521079440113155</v>
      </c>
      <c r="R608" s="33"/>
      <c r="S608" s="5" t="s">
        <v>26</v>
      </c>
      <c r="T608" s="6">
        <v>7.4976931767895074</v>
      </c>
      <c r="U608" s="6">
        <v>10.248781077918618</v>
      </c>
      <c r="V608" s="6">
        <v>1.1273131319797065</v>
      </c>
      <c r="W608" s="6">
        <v>13.94982125407231</v>
      </c>
      <c r="X608" s="6">
        <v>0.5310930264465451</v>
      </c>
      <c r="Y608" s="6">
        <v>0</v>
      </c>
      <c r="Z608" s="6">
        <v>0</v>
      </c>
      <c r="AA608" s="6">
        <v>0</v>
      </c>
      <c r="AB608" s="7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33.35470166720669</v>
      </c>
    </row>
    <row r="609" spans="1:33" ht="18" x14ac:dyDescent="0.25">
      <c r="A609" s="33"/>
      <c r="B609" s="2" t="s">
        <v>27</v>
      </c>
      <c r="C609" s="3">
        <v>11.641474937160929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3">
        <v>0</v>
      </c>
      <c r="M609" s="3">
        <v>0</v>
      </c>
      <c r="N609" s="3">
        <v>0</v>
      </c>
      <c r="O609" s="3">
        <v>0</v>
      </c>
      <c r="P609" s="3">
        <v>11.641474937160929</v>
      </c>
      <c r="R609" s="33"/>
      <c r="S609" s="2" t="s">
        <v>27</v>
      </c>
      <c r="T609" s="3">
        <v>6.9848849622965572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6.9848849622965572</v>
      </c>
    </row>
    <row r="610" spans="1:33" ht="18" x14ac:dyDescent="0.25">
      <c r="A610" s="33"/>
      <c r="B610" s="5" t="s">
        <v>28</v>
      </c>
      <c r="C610" s="6">
        <v>0.31326570871480564</v>
      </c>
      <c r="D610" s="6">
        <v>0</v>
      </c>
      <c r="E610" s="6">
        <v>0</v>
      </c>
      <c r="F610" s="6">
        <v>15.796434321510205</v>
      </c>
      <c r="G610" s="6">
        <v>0</v>
      </c>
      <c r="H610" s="6">
        <v>0</v>
      </c>
      <c r="I610" s="6">
        <v>0</v>
      </c>
      <c r="J610" s="6">
        <v>0</v>
      </c>
      <c r="K610" s="7">
        <v>0.33530480195926199</v>
      </c>
      <c r="L610" s="6">
        <v>0</v>
      </c>
      <c r="M610" s="6">
        <v>0</v>
      </c>
      <c r="N610" s="6">
        <v>0</v>
      </c>
      <c r="O610" s="6">
        <v>0</v>
      </c>
      <c r="P610" s="6">
        <v>16.445004832184271</v>
      </c>
      <c r="R610" s="33"/>
      <c r="S610" s="5" t="s">
        <v>28</v>
      </c>
      <c r="T610" s="6">
        <v>0.21928599610036392</v>
      </c>
      <c r="U610" s="6">
        <v>0</v>
      </c>
      <c r="V610" s="6">
        <v>0</v>
      </c>
      <c r="W610" s="6">
        <v>5.0548589828832657</v>
      </c>
      <c r="X610" s="6">
        <v>0</v>
      </c>
      <c r="Y610" s="6">
        <v>0</v>
      </c>
      <c r="Z610" s="6">
        <v>0</v>
      </c>
      <c r="AA610" s="6">
        <v>0</v>
      </c>
      <c r="AB610" s="7">
        <v>0.21794812127352031</v>
      </c>
      <c r="AC610" s="6">
        <v>0</v>
      </c>
      <c r="AD610" s="6">
        <v>0</v>
      </c>
      <c r="AE610" s="6">
        <v>0</v>
      </c>
      <c r="AF610" s="6">
        <v>0</v>
      </c>
      <c r="AG610" s="6">
        <v>5.4920931002571498</v>
      </c>
    </row>
    <row r="611" spans="1:33" ht="18" x14ac:dyDescent="0.25">
      <c r="A611" s="33"/>
      <c r="B611" s="2" t="s">
        <v>29</v>
      </c>
      <c r="C611" s="3">
        <v>6.1999365823412491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3">
        <v>0</v>
      </c>
      <c r="M611" s="3">
        <v>0</v>
      </c>
      <c r="N611" s="3">
        <v>0</v>
      </c>
      <c r="O611" s="3">
        <v>0</v>
      </c>
      <c r="P611" s="3">
        <v>6.1999365823412491</v>
      </c>
      <c r="R611" s="33"/>
      <c r="S611" s="2" t="s">
        <v>29</v>
      </c>
      <c r="T611" s="3">
        <v>4.3399556076388741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4.3399556076388741</v>
      </c>
    </row>
    <row r="612" spans="1:33" ht="18" x14ac:dyDescent="0.25">
      <c r="A612" s="33"/>
      <c r="B612" s="5" t="s">
        <v>30</v>
      </c>
      <c r="C612" s="6">
        <v>6.6368380995659892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7">
        <v>0</v>
      </c>
      <c r="L612" s="6">
        <v>0</v>
      </c>
      <c r="M612" s="6">
        <v>0</v>
      </c>
      <c r="N612" s="6">
        <v>0</v>
      </c>
      <c r="O612" s="6">
        <v>0</v>
      </c>
      <c r="P612" s="6">
        <v>6.6368380995659892</v>
      </c>
      <c r="R612" s="33"/>
      <c r="S612" s="5" t="s">
        <v>30</v>
      </c>
      <c r="T612" s="6">
        <v>4.7785234316875123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7">
        <v>0</v>
      </c>
      <c r="AC612" s="6">
        <v>0</v>
      </c>
      <c r="AD612" s="6">
        <v>0</v>
      </c>
      <c r="AE612" s="6">
        <v>0</v>
      </c>
      <c r="AF612" s="6">
        <v>0</v>
      </c>
      <c r="AG612" s="6">
        <v>4.7785234316875123</v>
      </c>
    </row>
    <row r="613" spans="1:33" ht="18" x14ac:dyDescent="0.25">
      <c r="A613" s="33"/>
      <c r="B613" s="2" t="s">
        <v>31</v>
      </c>
      <c r="C613" s="3">
        <v>5.7279639844398362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3">
        <v>0</v>
      </c>
      <c r="M613" s="3">
        <v>0</v>
      </c>
      <c r="N613" s="3">
        <v>0</v>
      </c>
      <c r="O613" s="3">
        <v>0</v>
      </c>
      <c r="P613" s="3">
        <v>5.7279639844398362</v>
      </c>
      <c r="R613" s="33"/>
      <c r="S613" s="2" t="s">
        <v>31</v>
      </c>
      <c r="T613" s="3">
        <v>4.1241340687966819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4.1241340687966819</v>
      </c>
    </row>
    <row r="614" spans="1:33" ht="18" x14ac:dyDescent="0.25">
      <c r="A614" s="33"/>
      <c r="B614" s="5" t="s">
        <v>32</v>
      </c>
      <c r="C614" s="6">
        <v>15.282519626082536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7">
        <v>0</v>
      </c>
      <c r="L614" s="6">
        <v>0</v>
      </c>
      <c r="M614" s="6">
        <v>0</v>
      </c>
      <c r="N614" s="6">
        <v>6.1744846038924966E-2</v>
      </c>
      <c r="O614" s="6">
        <v>0.1774567169011306</v>
      </c>
      <c r="P614" s="6">
        <v>15.521721189022591</v>
      </c>
      <c r="R614" s="33"/>
      <c r="S614" s="5" t="s">
        <v>32</v>
      </c>
      <c r="T614" s="6">
        <v>10.697763738257775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7">
        <v>0</v>
      </c>
      <c r="AC614" s="6">
        <v>0</v>
      </c>
      <c r="AD614" s="6">
        <v>0</v>
      </c>
      <c r="AE614" s="6">
        <v>1.7288556890898994E-2</v>
      </c>
      <c r="AF614" s="6">
        <v>7.6306388267486161E-2</v>
      </c>
      <c r="AG614" s="6">
        <v>10.79135868341616</v>
      </c>
    </row>
    <row r="615" spans="1:33" ht="18" x14ac:dyDescent="0.25">
      <c r="A615" s="33"/>
      <c r="B615" s="2" t="s">
        <v>33</v>
      </c>
      <c r="C615" s="3">
        <v>60.121753035216756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3">
        <v>0</v>
      </c>
      <c r="M615" s="3">
        <v>0</v>
      </c>
      <c r="N615" s="3">
        <v>0</v>
      </c>
      <c r="O615" s="3">
        <v>0</v>
      </c>
      <c r="P615" s="3">
        <v>60.121753035216756</v>
      </c>
      <c r="R615" s="33"/>
      <c r="S615" s="2" t="s">
        <v>33</v>
      </c>
      <c r="T615" s="3">
        <v>45.091314776412567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45.091314776412567</v>
      </c>
    </row>
    <row r="616" spans="1:33" ht="15.75" thickBot="1" x14ac:dyDescent="0.3">
      <c r="A616" s="29"/>
      <c r="B616" s="8" t="s">
        <v>23</v>
      </c>
      <c r="C616" s="9">
        <v>5472.644947718506</v>
      </c>
      <c r="D616" s="9">
        <v>3305.0109588720102</v>
      </c>
      <c r="E616" s="9">
        <v>6883.262887271253</v>
      </c>
      <c r="F616" s="9">
        <v>2621.8515448987337</v>
      </c>
      <c r="G616" s="9">
        <v>275.69752506822471</v>
      </c>
      <c r="H616" s="9">
        <v>629.22122662685933</v>
      </c>
      <c r="I616" s="9">
        <v>46.956576317447002</v>
      </c>
      <c r="J616" s="9">
        <v>404.03693028568222</v>
      </c>
      <c r="K616" s="9">
        <v>0.33530480195926199</v>
      </c>
      <c r="L616" s="9">
        <v>228.44865917266429</v>
      </c>
      <c r="M616" s="9">
        <v>61.947347999317927</v>
      </c>
      <c r="N616" s="9">
        <v>6.1744846038924966E-2</v>
      </c>
      <c r="O616" s="9">
        <v>1975.0582838924449</v>
      </c>
      <c r="P616" s="9">
        <v>21904.533937771139</v>
      </c>
      <c r="R616" s="29"/>
      <c r="S616" s="8" t="s">
        <v>23</v>
      </c>
      <c r="T616" s="9">
        <v>4154.5147039996009</v>
      </c>
      <c r="U616" s="9">
        <v>1684.076656438272</v>
      </c>
      <c r="V616" s="9">
        <v>3966.0060810749023</v>
      </c>
      <c r="W616" s="9">
        <v>838.99249436759476</v>
      </c>
      <c r="X616" s="9">
        <v>88.223208021831908</v>
      </c>
      <c r="Y616" s="9">
        <v>201.35079252059498</v>
      </c>
      <c r="Z616" s="9">
        <v>15.026104421583041</v>
      </c>
      <c r="AA616" s="9">
        <v>129.29181769141832</v>
      </c>
      <c r="AB616" s="9">
        <v>0.21794812127352031</v>
      </c>
      <c r="AC616" s="9">
        <v>137.06919550359856</v>
      </c>
      <c r="AD616" s="9">
        <v>34.592631851799865</v>
      </c>
      <c r="AE616" s="9">
        <v>1.7288556890898994E-2</v>
      </c>
      <c r="AF616" s="9">
        <v>1026.4479781680293</v>
      </c>
      <c r="AG616" s="9">
        <v>12275.826900737391</v>
      </c>
    </row>
    <row r="623" spans="1:33" ht="15.75" thickBot="1" x14ac:dyDescent="0.3"/>
    <row r="624" spans="1:33" x14ac:dyDescent="0.25">
      <c r="A624" s="30" t="s">
        <v>38</v>
      </c>
      <c r="B624" s="30"/>
      <c r="C624" s="31" t="s">
        <v>10</v>
      </c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R624" s="30" t="s">
        <v>38</v>
      </c>
      <c r="S624" s="30"/>
      <c r="T624" s="31" t="s">
        <v>10</v>
      </c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</row>
    <row r="625" spans="1:33" ht="18" x14ac:dyDescent="0.25">
      <c r="A625" s="10" t="s">
        <v>34</v>
      </c>
      <c r="B625" s="10"/>
      <c r="C625" s="1" t="s">
        <v>36</v>
      </c>
      <c r="D625" s="1" t="s">
        <v>11</v>
      </c>
      <c r="E625" s="1" t="s">
        <v>12</v>
      </c>
      <c r="F625" s="1" t="s">
        <v>13</v>
      </c>
      <c r="G625" s="1" t="s">
        <v>14</v>
      </c>
      <c r="H625" s="1" t="s">
        <v>15</v>
      </c>
      <c r="I625" s="1" t="s">
        <v>16</v>
      </c>
      <c r="J625" s="1" t="s">
        <v>17</v>
      </c>
      <c r="K625" s="1" t="s">
        <v>18</v>
      </c>
      <c r="L625" s="1" t="s">
        <v>19</v>
      </c>
      <c r="M625" s="1" t="s">
        <v>20</v>
      </c>
      <c r="N625" s="1" t="s">
        <v>21</v>
      </c>
      <c r="O625" s="1" t="s">
        <v>22</v>
      </c>
      <c r="P625" s="1" t="s">
        <v>23</v>
      </c>
      <c r="R625" s="10" t="s">
        <v>35</v>
      </c>
      <c r="S625" s="10"/>
      <c r="T625" s="1" t="s">
        <v>36</v>
      </c>
      <c r="U625" s="1" t="s">
        <v>11</v>
      </c>
      <c r="V625" s="1" t="s">
        <v>12</v>
      </c>
      <c r="W625" s="1" t="s">
        <v>13</v>
      </c>
      <c r="X625" s="1" t="s">
        <v>14</v>
      </c>
      <c r="Y625" s="1" t="s">
        <v>15</v>
      </c>
      <c r="Z625" s="1" t="s">
        <v>16</v>
      </c>
      <c r="AA625" s="1" t="s">
        <v>17</v>
      </c>
      <c r="AB625" s="1" t="s">
        <v>18</v>
      </c>
      <c r="AC625" s="1" t="s">
        <v>19</v>
      </c>
      <c r="AD625" s="1" t="s">
        <v>20</v>
      </c>
      <c r="AE625" s="1" t="s">
        <v>21</v>
      </c>
      <c r="AF625" s="1" t="s">
        <v>22</v>
      </c>
      <c r="AG625" s="1" t="s">
        <v>23</v>
      </c>
    </row>
    <row r="626" spans="1:33" ht="18" x14ac:dyDescent="0.25">
      <c r="A626" s="33" t="s">
        <v>24</v>
      </c>
      <c r="B626" s="2" t="s">
        <v>40</v>
      </c>
      <c r="C626" s="3">
        <v>684.43438536053145</v>
      </c>
      <c r="D626" s="3">
        <v>5281.3746066134127</v>
      </c>
      <c r="E626" s="3">
        <v>11073.332779741551</v>
      </c>
      <c r="F626" s="3">
        <v>4123.8522559920921</v>
      </c>
      <c r="G626" s="3">
        <v>441.01792736986181</v>
      </c>
      <c r="H626" s="3">
        <v>1012.6259264745156</v>
      </c>
      <c r="I626" s="3">
        <v>75.568726205296684</v>
      </c>
      <c r="J626" s="3">
        <v>650.22960692819311</v>
      </c>
      <c r="K626" s="3">
        <v>0</v>
      </c>
      <c r="L626" s="3">
        <v>367.64976348098492</v>
      </c>
      <c r="M626" s="3">
        <v>99.693856478316789</v>
      </c>
      <c r="N626" s="3">
        <v>0</v>
      </c>
      <c r="O626" s="3">
        <v>3178.2391354087658</v>
      </c>
      <c r="P626" s="3">
        <v>26988.018970053527</v>
      </c>
      <c r="R626" s="33" t="s">
        <v>24</v>
      </c>
      <c r="S626" s="2" t="s">
        <v>40</v>
      </c>
      <c r="T626" s="3">
        <v>444.91433192096059</v>
      </c>
      <c r="U626" s="3">
        <v>2693.7449522038987</v>
      </c>
      <c r="V626" s="3">
        <v>6380.8067271835316</v>
      </c>
      <c r="W626" s="3">
        <v>1319.6327219174696</v>
      </c>
      <c r="X626" s="3">
        <v>141.12573675835577</v>
      </c>
      <c r="Y626" s="3">
        <v>324.04029647184501</v>
      </c>
      <c r="Z626" s="3">
        <v>24.18199238569494</v>
      </c>
      <c r="AA626" s="3">
        <v>208.07347421702181</v>
      </c>
      <c r="AB626" s="3">
        <v>0</v>
      </c>
      <c r="AC626" s="3">
        <v>220.58985808859094</v>
      </c>
      <c r="AD626" s="3">
        <v>55.671033327827963</v>
      </c>
      <c r="AE626" s="3">
        <v>0</v>
      </c>
      <c r="AF626" s="3">
        <v>1651.7728917297354</v>
      </c>
      <c r="AG626" s="3">
        <v>13464.554016204935</v>
      </c>
    </row>
    <row r="627" spans="1:33" ht="27" x14ac:dyDescent="0.25">
      <c r="A627" s="33"/>
      <c r="B627" s="5" t="s">
        <v>43</v>
      </c>
      <c r="C627" s="6">
        <v>698.04739871262404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7">
        <v>0</v>
      </c>
      <c r="L627" s="6">
        <v>0</v>
      </c>
      <c r="M627" s="6">
        <v>0</v>
      </c>
      <c r="N627" s="6">
        <v>0</v>
      </c>
      <c r="O627" s="6">
        <v>0</v>
      </c>
      <c r="P627" s="12">
        <v>698.04739871262404</v>
      </c>
      <c r="R627" s="33"/>
      <c r="S627" s="5" t="s">
        <v>43</v>
      </c>
      <c r="T627" s="6">
        <v>418.82843922757439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7">
        <v>0</v>
      </c>
      <c r="AC627" s="6">
        <v>0</v>
      </c>
      <c r="AD627" s="6">
        <v>0</v>
      </c>
      <c r="AE627" s="6">
        <v>0</v>
      </c>
      <c r="AF627" s="6">
        <v>0</v>
      </c>
      <c r="AG627" s="12">
        <v>418.82843922757439</v>
      </c>
    </row>
    <row r="628" spans="1:33" x14ac:dyDescent="0.25">
      <c r="A628" s="33"/>
      <c r="B628" s="2" t="s">
        <v>41</v>
      </c>
      <c r="C628" s="3">
        <v>405.17270228488962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3">
        <v>0</v>
      </c>
      <c r="M628" s="3">
        <v>0</v>
      </c>
      <c r="N628" s="3">
        <v>0</v>
      </c>
      <c r="O628" s="3">
        <v>0</v>
      </c>
      <c r="P628" s="3">
        <v>405.17270228488962</v>
      </c>
      <c r="R628" s="33"/>
      <c r="S628" s="2" t="s">
        <v>41</v>
      </c>
      <c r="T628" s="3">
        <v>303.87952671366725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303.87952671366725</v>
      </c>
    </row>
    <row r="629" spans="1:33" ht="18" x14ac:dyDescent="0.25">
      <c r="A629" s="33"/>
      <c r="B629" s="5" t="s">
        <v>42</v>
      </c>
      <c r="C629" s="6">
        <v>6643.2406515997473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7">
        <v>0</v>
      </c>
      <c r="L629" s="6">
        <v>0</v>
      </c>
      <c r="M629" s="6">
        <v>0</v>
      </c>
      <c r="N629" s="6">
        <v>0</v>
      </c>
      <c r="O629" s="6">
        <v>0</v>
      </c>
      <c r="P629" s="6">
        <v>6643.2406515997473</v>
      </c>
      <c r="R629" s="33"/>
      <c r="S629" s="5" t="s">
        <v>42</v>
      </c>
      <c r="T629" s="6">
        <v>5353.3472658227993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7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5353.3472658227993</v>
      </c>
    </row>
    <row r="630" spans="1:33" x14ac:dyDescent="0.25">
      <c r="A630" s="33"/>
      <c r="B630" s="2" t="s">
        <v>25</v>
      </c>
      <c r="C630" s="3">
        <v>189.18290627461283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3">
        <v>0</v>
      </c>
      <c r="M630" s="3">
        <v>0</v>
      </c>
      <c r="N630" s="3">
        <v>0</v>
      </c>
      <c r="O630" s="3">
        <v>0</v>
      </c>
      <c r="P630" s="3">
        <v>189.18290627461283</v>
      </c>
      <c r="R630" s="33"/>
      <c r="S630" s="2" t="s">
        <v>25</v>
      </c>
      <c r="T630" s="3">
        <v>30.269265003938052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3">
        <v>0</v>
      </c>
      <c r="AD630" s="3">
        <v>0</v>
      </c>
      <c r="AE630" s="3">
        <v>0</v>
      </c>
      <c r="AF630" s="3">
        <v>0</v>
      </c>
      <c r="AG630" s="3">
        <v>30.269265003938052</v>
      </c>
    </row>
    <row r="631" spans="1:33" x14ac:dyDescent="0.25">
      <c r="A631" s="33"/>
      <c r="B631" s="5" t="s">
        <v>26</v>
      </c>
      <c r="C631" s="6">
        <v>16.758720008606211</v>
      </c>
      <c r="D631" s="6">
        <v>37.485664800920844</v>
      </c>
      <c r="E631" s="6">
        <v>4.1232300572908249</v>
      </c>
      <c r="F631" s="6">
        <v>70.155922878297105</v>
      </c>
      <c r="G631" s="6">
        <v>2.6709533209042569</v>
      </c>
      <c r="H631" s="6">
        <v>0</v>
      </c>
      <c r="I631" s="6">
        <v>0</v>
      </c>
      <c r="J631" s="6">
        <v>0</v>
      </c>
      <c r="K631" s="7">
        <v>0</v>
      </c>
      <c r="L631" s="6">
        <v>0</v>
      </c>
      <c r="M631" s="6">
        <v>0</v>
      </c>
      <c r="N631" s="6">
        <v>0</v>
      </c>
      <c r="O631" s="6">
        <v>0</v>
      </c>
      <c r="P631" s="6">
        <v>131.19449106601925</v>
      </c>
      <c r="R631" s="33"/>
      <c r="S631" s="5" t="s">
        <v>26</v>
      </c>
      <c r="T631" s="6">
        <v>12.066278406196471</v>
      </c>
      <c r="U631" s="6">
        <v>16.493692512405172</v>
      </c>
      <c r="V631" s="6">
        <v>1.814221225207963</v>
      </c>
      <c r="W631" s="6">
        <v>22.449895321055074</v>
      </c>
      <c r="X631" s="6">
        <v>0.85470506268936219</v>
      </c>
      <c r="Y631" s="6">
        <v>0</v>
      </c>
      <c r="Z631" s="6">
        <v>0</v>
      </c>
      <c r="AA631" s="6">
        <v>0</v>
      </c>
      <c r="AB631" s="7">
        <v>0</v>
      </c>
      <c r="AC631" s="6">
        <v>0</v>
      </c>
      <c r="AD631" s="6">
        <v>0</v>
      </c>
      <c r="AE631" s="6">
        <v>0</v>
      </c>
      <c r="AF631" s="6">
        <v>0</v>
      </c>
      <c r="AG631" s="6">
        <v>53.678792527554037</v>
      </c>
    </row>
    <row r="632" spans="1:33" ht="18" x14ac:dyDescent="0.25">
      <c r="A632" s="33"/>
      <c r="B632" s="2" t="s">
        <v>27</v>
      </c>
      <c r="C632" s="3">
        <v>18.734999464287348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3">
        <v>0</v>
      </c>
      <c r="M632" s="3">
        <v>0</v>
      </c>
      <c r="N632" s="3">
        <v>0</v>
      </c>
      <c r="O632" s="3">
        <v>0</v>
      </c>
      <c r="P632" s="3">
        <v>18.734999464287348</v>
      </c>
      <c r="R632" s="33"/>
      <c r="S632" s="2" t="s">
        <v>27</v>
      </c>
      <c r="T632" s="3">
        <v>11.240999678572409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11.240999678572409</v>
      </c>
    </row>
    <row r="633" spans="1:33" ht="18" x14ac:dyDescent="0.25">
      <c r="A633" s="33"/>
      <c r="B633" s="5" t="s">
        <v>28</v>
      </c>
      <c r="C633" s="6">
        <v>0.50414856507716665</v>
      </c>
      <c r="D633" s="6">
        <v>0</v>
      </c>
      <c r="E633" s="6">
        <v>0</v>
      </c>
      <c r="F633" s="6">
        <v>25.42170903159785</v>
      </c>
      <c r="G633" s="6">
        <v>0</v>
      </c>
      <c r="H633" s="6">
        <v>0</v>
      </c>
      <c r="I633" s="6">
        <v>0</v>
      </c>
      <c r="J633" s="6">
        <v>0</v>
      </c>
      <c r="K633" s="7">
        <v>0.53961678558677206</v>
      </c>
      <c r="L633" s="6">
        <v>0</v>
      </c>
      <c r="M633" s="6">
        <v>0</v>
      </c>
      <c r="N633" s="6">
        <v>0</v>
      </c>
      <c r="O633" s="6">
        <v>0</v>
      </c>
      <c r="P633" s="6">
        <v>26.465474382261789</v>
      </c>
      <c r="R633" s="33"/>
      <c r="S633" s="5" t="s">
        <v>28</v>
      </c>
      <c r="T633" s="6">
        <v>0.35290399555401664</v>
      </c>
      <c r="U633" s="6">
        <v>0</v>
      </c>
      <c r="V633" s="6">
        <v>0</v>
      </c>
      <c r="W633" s="6">
        <v>8.134946890111312</v>
      </c>
      <c r="X633" s="6">
        <v>0</v>
      </c>
      <c r="Y633" s="6">
        <v>0</v>
      </c>
      <c r="Z633" s="6">
        <v>0</v>
      </c>
      <c r="AA633" s="6">
        <v>0</v>
      </c>
      <c r="AB633" s="7">
        <v>0.35075091063140185</v>
      </c>
      <c r="AC633" s="6">
        <v>0</v>
      </c>
      <c r="AD633" s="6">
        <v>0</v>
      </c>
      <c r="AE633" s="6">
        <v>0</v>
      </c>
      <c r="AF633" s="6">
        <v>0</v>
      </c>
      <c r="AG633" s="6">
        <v>8.8386017962967305</v>
      </c>
    </row>
    <row r="634" spans="1:33" ht="18" x14ac:dyDescent="0.25">
      <c r="A634" s="33"/>
      <c r="B634" s="2" t="s">
        <v>29</v>
      </c>
      <c r="C634" s="3">
        <v>9.9777570433103904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3">
        <v>0</v>
      </c>
      <c r="M634" s="3">
        <v>0</v>
      </c>
      <c r="N634" s="3">
        <v>0</v>
      </c>
      <c r="O634" s="3">
        <v>0</v>
      </c>
      <c r="P634" s="3">
        <v>9.9777570433103904</v>
      </c>
      <c r="R634" s="33"/>
      <c r="S634" s="2" t="s">
        <v>29</v>
      </c>
      <c r="T634" s="3">
        <v>6.9844299303172726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6.9844299303172726</v>
      </c>
    </row>
    <row r="635" spans="1:33" ht="18" x14ac:dyDescent="0.25">
      <c r="A635" s="33"/>
      <c r="B635" s="5" t="s">
        <v>30</v>
      </c>
      <c r="C635" s="6">
        <v>10.680876685394853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7">
        <v>0</v>
      </c>
      <c r="L635" s="6">
        <v>0</v>
      </c>
      <c r="M635" s="6">
        <v>0</v>
      </c>
      <c r="N635" s="6">
        <v>0</v>
      </c>
      <c r="O635" s="6">
        <v>0</v>
      </c>
      <c r="P635" s="6">
        <v>10.680876685394853</v>
      </c>
      <c r="R635" s="33"/>
      <c r="S635" s="5" t="s">
        <v>30</v>
      </c>
      <c r="T635" s="6">
        <v>7.6902312134842941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7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7.6902312134842941</v>
      </c>
    </row>
    <row r="636" spans="1:33" ht="18" x14ac:dyDescent="0.25">
      <c r="A636" s="33"/>
      <c r="B636" s="2" t="s">
        <v>31</v>
      </c>
      <c r="C636" s="3">
        <v>9.2181963848395903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3">
        <v>0</v>
      </c>
      <c r="M636" s="3">
        <v>0</v>
      </c>
      <c r="N636" s="3">
        <v>0</v>
      </c>
      <c r="O636" s="3">
        <v>0</v>
      </c>
      <c r="P636" s="3">
        <v>9.2181963848395903</v>
      </c>
      <c r="R636" s="33"/>
      <c r="S636" s="2" t="s">
        <v>31</v>
      </c>
      <c r="T636" s="3">
        <v>6.6371013970845043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6.6371013970845043</v>
      </c>
    </row>
    <row r="637" spans="1:33" ht="18" x14ac:dyDescent="0.25">
      <c r="A637" s="33"/>
      <c r="B637" s="5" t="s">
        <v>32</v>
      </c>
      <c r="C637" s="6">
        <v>24.594649608672626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7">
        <v>0</v>
      </c>
      <c r="L637" s="6">
        <v>0</v>
      </c>
      <c r="M637" s="6">
        <v>0</v>
      </c>
      <c r="N637" s="6">
        <v>9.9367963570419965E-2</v>
      </c>
      <c r="O637" s="6">
        <v>0.28558679325625685</v>
      </c>
      <c r="P637" s="6">
        <v>24.979604365499302</v>
      </c>
      <c r="R637" s="33"/>
      <c r="S637" s="5" t="s">
        <v>32</v>
      </c>
      <c r="T637" s="6">
        <v>17.216254726070837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7">
        <v>0</v>
      </c>
      <c r="AC637" s="6">
        <v>0</v>
      </c>
      <c r="AD637" s="6">
        <v>0</v>
      </c>
      <c r="AE637" s="6">
        <v>2.7823029799717593E-2</v>
      </c>
      <c r="AF637" s="6">
        <v>0.12280232110019045</v>
      </c>
      <c r="AG637" s="6">
        <v>17.366880076970745</v>
      </c>
    </row>
    <row r="638" spans="1:33" ht="18" x14ac:dyDescent="0.25">
      <c r="A638" s="33"/>
      <c r="B638" s="2" t="s">
        <v>33</v>
      </c>
      <c r="C638" s="3">
        <v>96.755867876437577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3">
        <v>0</v>
      </c>
      <c r="M638" s="3">
        <v>0</v>
      </c>
      <c r="N638" s="3">
        <v>0</v>
      </c>
      <c r="O638" s="3">
        <v>0</v>
      </c>
      <c r="P638" s="3">
        <v>96.755867876437577</v>
      </c>
      <c r="R638" s="33"/>
      <c r="S638" s="2" t="s">
        <v>33</v>
      </c>
      <c r="T638" s="3">
        <v>72.566900907328176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72.566900907328176</v>
      </c>
    </row>
    <row r="639" spans="1:33" ht="15.75" thickBot="1" x14ac:dyDescent="0.3">
      <c r="A639" s="29"/>
      <c r="B639" s="8" t="s">
        <v>23</v>
      </c>
      <c r="C639" s="9">
        <v>8807.3032598690315</v>
      </c>
      <c r="D639" s="9">
        <v>5318.8602714143335</v>
      </c>
      <c r="E639" s="9">
        <v>11077.456009798841</v>
      </c>
      <c r="F639" s="9">
        <v>4219.4298879019871</v>
      </c>
      <c r="G639" s="9">
        <v>443.68888069076604</v>
      </c>
      <c r="H639" s="9">
        <v>1012.6259264745156</v>
      </c>
      <c r="I639" s="9">
        <v>75.568726205296684</v>
      </c>
      <c r="J639" s="9">
        <v>650.22960692819311</v>
      </c>
      <c r="K639" s="9">
        <v>0.53961678558677206</v>
      </c>
      <c r="L639" s="9">
        <v>367.64976348098492</v>
      </c>
      <c r="M639" s="9">
        <v>99.693856478316789</v>
      </c>
      <c r="N639" s="9">
        <v>9.9367963570419965E-2</v>
      </c>
      <c r="O639" s="9">
        <v>3178.5247222020221</v>
      </c>
      <c r="P639" s="9">
        <v>35251.669896193445</v>
      </c>
      <c r="R639" s="29"/>
      <c r="S639" s="8" t="s">
        <v>23</v>
      </c>
      <c r="T639" s="9">
        <v>6685.993928943547</v>
      </c>
      <c r="U639" s="9">
        <v>2710.238644716304</v>
      </c>
      <c r="V639" s="9">
        <v>6382.6209484087394</v>
      </c>
      <c r="W639" s="9">
        <v>1350.2175641286358</v>
      </c>
      <c r="X639" s="9">
        <v>141.98044182104513</v>
      </c>
      <c r="Y639" s="9">
        <v>324.04029647184501</v>
      </c>
      <c r="Z639" s="9">
        <v>24.18199238569494</v>
      </c>
      <c r="AA639" s="9">
        <v>208.07347421702181</v>
      </c>
      <c r="AB639" s="9">
        <v>0.35075091063140185</v>
      </c>
      <c r="AC639" s="9">
        <v>220.58985808859094</v>
      </c>
      <c r="AD639" s="9">
        <v>55.671033327827963</v>
      </c>
      <c r="AE639" s="9">
        <v>2.7823029799717593E-2</v>
      </c>
      <c r="AF639" s="9">
        <v>1651.8956940508356</v>
      </c>
      <c r="AG639" s="9">
        <v>19755.882450500525</v>
      </c>
    </row>
  </sheetData>
  <mergeCells count="171">
    <mergeCell ref="R534:R547"/>
    <mergeCell ref="A555:B555"/>
    <mergeCell ref="C555:P555"/>
    <mergeCell ref="R555:S555"/>
    <mergeCell ref="T555:AG555"/>
    <mergeCell ref="A511:A524"/>
    <mergeCell ref="R511:R524"/>
    <mergeCell ref="A532:B532"/>
    <mergeCell ref="C532:P532"/>
    <mergeCell ref="R532:S532"/>
    <mergeCell ref="T532:AG532"/>
    <mergeCell ref="A488:A501"/>
    <mergeCell ref="R488:R501"/>
    <mergeCell ref="A509:B509"/>
    <mergeCell ref="C509:P509"/>
    <mergeCell ref="R509:S509"/>
    <mergeCell ref="T509:AG509"/>
    <mergeCell ref="A465:A478"/>
    <mergeCell ref="R465:R478"/>
    <mergeCell ref="A486:B486"/>
    <mergeCell ref="C486:P486"/>
    <mergeCell ref="R486:S486"/>
    <mergeCell ref="T486:AG486"/>
    <mergeCell ref="A442:A455"/>
    <mergeCell ref="R442:R455"/>
    <mergeCell ref="A463:B463"/>
    <mergeCell ref="C463:P463"/>
    <mergeCell ref="R463:S463"/>
    <mergeCell ref="T463:AG463"/>
    <mergeCell ref="A371:B371"/>
    <mergeCell ref="C371:P371"/>
    <mergeCell ref="R371:S371"/>
    <mergeCell ref="T371:AG371"/>
    <mergeCell ref="A419:A432"/>
    <mergeCell ref="R419:R432"/>
    <mergeCell ref="A440:B440"/>
    <mergeCell ref="C440:P440"/>
    <mergeCell ref="R440:S440"/>
    <mergeCell ref="T440:AG440"/>
    <mergeCell ref="A396:A409"/>
    <mergeCell ref="R396:R409"/>
    <mergeCell ref="A417:B417"/>
    <mergeCell ref="C417:P417"/>
    <mergeCell ref="R417:S417"/>
    <mergeCell ref="T417:AG417"/>
    <mergeCell ref="A348:B348"/>
    <mergeCell ref="C348:P348"/>
    <mergeCell ref="R348:S348"/>
    <mergeCell ref="T348:AG348"/>
    <mergeCell ref="A304:A317"/>
    <mergeCell ref="R304:R317"/>
    <mergeCell ref="A601:B601"/>
    <mergeCell ref="C601:P601"/>
    <mergeCell ref="R601:S601"/>
    <mergeCell ref="T601:AG601"/>
    <mergeCell ref="A325:B325"/>
    <mergeCell ref="C325:P325"/>
    <mergeCell ref="R325:S325"/>
    <mergeCell ref="T325:AG325"/>
    <mergeCell ref="A327:A340"/>
    <mergeCell ref="R327:R340"/>
    <mergeCell ref="A373:A386"/>
    <mergeCell ref="R373:R386"/>
    <mergeCell ref="A394:B394"/>
    <mergeCell ref="C394:P394"/>
    <mergeCell ref="R394:S394"/>
    <mergeCell ref="T394:AG394"/>
    <mergeCell ref="A350:A363"/>
    <mergeCell ref="R350:R363"/>
    <mergeCell ref="A281:A294"/>
    <mergeCell ref="R281:R294"/>
    <mergeCell ref="A302:B302"/>
    <mergeCell ref="C302:P302"/>
    <mergeCell ref="R302:S302"/>
    <mergeCell ref="T302:AG302"/>
    <mergeCell ref="A258:A271"/>
    <mergeCell ref="R258:R271"/>
    <mergeCell ref="A279:B279"/>
    <mergeCell ref="C279:P279"/>
    <mergeCell ref="R279:S279"/>
    <mergeCell ref="T279:AG279"/>
    <mergeCell ref="A235:A248"/>
    <mergeCell ref="R235:R248"/>
    <mergeCell ref="A256:B256"/>
    <mergeCell ref="C256:P256"/>
    <mergeCell ref="R256:S256"/>
    <mergeCell ref="T256:AG256"/>
    <mergeCell ref="A212:A225"/>
    <mergeCell ref="R212:R225"/>
    <mergeCell ref="A233:B233"/>
    <mergeCell ref="C233:P233"/>
    <mergeCell ref="R233:S233"/>
    <mergeCell ref="T233:AG233"/>
    <mergeCell ref="A189:A202"/>
    <mergeCell ref="R189:R202"/>
    <mergeCell ref="A210:B210"/>
    <mergeCell ref="C210:P210"/>
    <mergeCell ref="R210:S210"/>
    <mergeCell ref="T210:AG210"/>
    <mergeCell ref="A166:A179"/>
    <mergeCell ref="R166:R179"/>
    <mergeCell ref="A187:B187"/>
    <mergeCell ref="C187:P187"/>
    <mergeCell ref="R187:S187"/>
    <mergeCell ref="T187:AG187"/>
    <mergeCell ref="A143:A156"/>
    <mergeCell ref="R143:R156"/>
    <mergeCell ref="A164:B164"/>
    <mergeCell ref="C164:P164"/>
    <mergeCell ref="R164:S164"/>
    <mergeCell ref="T164:AG164"/>
    <mergeCell ref="A120:A133"/>
    <mergeCell ref="R120:R133"/>
    <mergeCell ref="A141:B141"/>
    <mergeCell ref="C141:P141"/>
    <mergeCell ref="R141:S141"/>
    <mergeCell ref="T141:AG141"/>
    <mergeCell ref="C95:P95"/>
    <mergeCell ref="R95:S95"/>
    <mergeCell ref="T95:AG95"/>
    <mergeCell ref="A97:A110"/>
    <mergeCell ref="R97:R110"/>
    <mergeCell ref="A118:B118"/>
    <mergeCell ref="C118:P118"/>
    <mergeCell ref="R118:S118"/>
    <mergeCell ref="T118:AG118"/>
    <mergeCell ref="A95:B95"/>
    <mergeCell ref="R51:R64"/>
    <mergeCell ref="A72:B72"/>
    <mergeCell ref="C72:P72"/>
    <mergeCell ref="R72:S72"/>
    <mergeCell ref="T72:AG72"/>
    <mergeCell ref="A74:A87"/>
    <mergeCell ref="R74:R87"/>
    <mergeCell ref="R26:S26"/>
    <mergeCell ref="T26:AG26"/>
    <mergeCell ref="A28:A41"/>
    <mergeCell ref="R28:R41"/>
    <mergeCell ref="A49:B49"/>
    <mergeCell ref="C49:P49"/>
    <mergeCell ref="R49:S49"/>
    <mergeCell ref="T49:AG49"/>
    <mergeCell ref="A51:A64"/>
    <mergeCell ref="R1:AG1"/>
    <mergeCell ref="A3:B3"/>
    <mergeCell ref="C3:P3"/>
    <mergeCell ref="R3:S3"/>
    <mergeCell ref="T3:AG3"/>
    <mergeCell ref="A5:A18"/>
    <mergeCell ref="R5:R18"/>
    <mergeCell ref="A1:P1"/>
    <mergeCell ref="A26:B26"/>
    <mergeCell ref="C26:P26"/>
    <mergeCell ref="C624:P624"/>
    <mergeCell ref="R624:S624"/>
    <mergeCell ref="T624:AG624"/>
    <mergeCell ref="A603:A616"/>
    <mergeCell ref="A580:A593"/>
    <mergeCell ref="R603:R616"/>
    <mergeCell ref="R580:R593"/>
    <mergeCell ref="A557:A570"/>
    <mergeCell ref="R557:R570"/>
    <mergeCell ref="A578:B578"/>
    <mergeCell ref="C578:P578"/>
    <mergeCell ref="R578:S578"/>
    <mergeCell ref="T578:AG578"/>
    <mergeCell ref="A534:A547"/>
    <mergeCell ref="A626:A639"/>
    <mergeCell ref="R626:R639"/>
    <mergeCell ref="AK2:AL2"/>
    <mergeCell ref="A624:B6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showZeros="0" topLeftCell="A26" zoomScale="70" zoomScaleNormal="70" workbookViewId="0">
      <selection activeCell="C31" sqref="C31"/>
    </sheetView>
  </sheetViews>
  <sheetFormatPr baseColWidth="10" defaultRowHeight="15" x14ac:dyDescent="0.25"/>
  <sheetData>
    <row r="1" spans="1:33" x14ac:dyDescent="0.2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R1" s="32" t="s">
        <v>35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5.75" thickBot="1" x14ac:dyDescent="0.3"/>
    <row r="3" spans="1:33" x14ac:dyDescent="0.25">
      <c r="A3" s="30" t="s">
        <v>79</v>
      </c>
      <c r="B3" s="30"/>
      <c r="C3" s="31" t="s">
        <v>10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R3" s="30" t="s">
        <v>79</v>
      </c>
      <c r="S3" s="30"/>
      <c r="T3" s="31" t="s">
        <v>10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18" x14ac:dyDescent="0.25">
      <c r="A4" s="10" t="s">
        <v>34</v>
      </c>
      <c r="B4" s="10"/>
      <c r="C4" s="1" t="s">
        <v>36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  <c r="P4" s="1" t="s">
        <v>23</v>
      </c>
      <c r="R4" s="10" t="s">
        <v>35</v>
      </c>
      <c r="S4" s="10"/>
      <c r="T4" s="1" t="s">
        <v>36</v>
      </c>
      <c r="U4" s="1" t="s">
        <v>11</v>
      </c>
      <c r="V4" s="1" t="s">
        <v>12</v>
      </c>
      <c r="W4" s="1" t="s">
        <v>13</v>
      </c>
      <c r="X4" s="1" t="s">
        <v>14</v>
      </c>
      <c r="Y4" s="1" t="s">
        <v>15</v>
      </c>
      <c r="Z4" s="1" t="s">
        <v>16</v>
      </c>
      <c r="AA4" s="1" t="s">
        <v>17</v>
      </c>
      <c r="AB4" s="1" t="s">
        <v>18</v>
      </c>
      <c r="AC4" s="1" t="s">
        <v>19</v>
      </c>
      <c r="AD4" s="1" t="s">
        <v>20</v>
      </c>
      <c r="AE4" s="1" t="s">
        <v>21</v>
      </c>
      <c r="AF4" s="1" t="s">
        <v>22</v>
      </c>
      <c r="AG4" s="1" t="s">
        <v>23</v>
      </c>
    </row>
    <row r="5" spans="1:33" ht="18" x14ac:dyDescent="0.25">
      <c r="A5" s="33" t="s">
        <v>24</v>
      </c>
      <c r="B5" s="2" t="s">
        <v>40</v>
      </c>
      <c r="C5" s="3">
        <v>1738.2219871332913</v>
      </c>
      <c r="D5" s="3">
        <v>16102.278340999401</v>
      </c>
      <c r="E5" s="3">
        <v>14602.96661402638</v>
      </c>
      <c r="F5" s="3">
        <v>6256.8815090725739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3490.0514281456208</v>
      </c>
      <c r="M5" s="3">
        <v>946.33724783842354</v>
      </c>
      <c r="N5" s="3">
        <v>0</v>
      </c>
      <c r="O5" s="3">
        <v>8522.4244843683191</v>
      </c>
      <c r="P5" s="3">
        <v>51659.161611584015</v>
      </c>
      <c r="R5" s="33" t="s">
        <v>24</v>
      </c>
      <c r="S5" s="2" t="s">
        <v>40</v>
      </c>
      <c r="T5" s="3">
        <v>1129.9379066889055</v>
      </c>
      <c r="U5" s="3">
        <v>8215.9889001286683</v>
      </c>
      <c r="V5" s="3">
        <v>8757.9843853183993</v>
      </c>
      <c r="W5" s="3">
        <v>2002.2020829032238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2094.0308568873725</v>
      </c>
      <c r="AD5" s="3">
        <v>528.45173903969112</v>
      </c>
      <c r="AE5" s="3">
        <v>0</v>
      </c>
      <c r="AF5" s="3">
        <v>4455.8105338541354</v>
      </c>
      <c r="AG5" s="3">
        <v>27184.406404820395</v>
      </c>
    </row>
    <row r="6" spans="1:33" ht="27" x14ac:dyDescent="0.25">
      <c r="A6" s="33"/>
      <c r="B6" s="5" t="s">
        <v>43</v>
      </c>
      <c r="C6" s="6">
        <v>2141.9608169890648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0</v>
      </c>
      <c r="L6" s="6">
        <v>0</v>
      </c>
      <c r="M6" s="6">
        <v>0</v>
      </c>
      <c r="N6" s="6">
        <v>0</v>
      </c>
      <c r="O6" s="6">
        <v>0</v>
      </c>
      <c r="P6" s="12">
        <v>2141.9608169890648</v>
      </c>
      <c r="R6" s="33"/>
      <c r="S6" s="5" t="s">
        <v>43</v>
      </c>
      <c r="T6" s="6">
        <v>1285.1764901934389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7">
        <v>0</v>
      </c>
      <c r="AC6" s="6">
        <v>0</v>
      </c>
      <c r="AD6" s="6">
        <v>0</v>
      </c>
      <c r="AE6" s="6">
        <v>0</v>
      </c>
      <c r="AF6" s="6">
        <v>0</v>
      </c>
      <c r="AG6" s="12">
        <v>1285.1764901934389</v>
      </c>
    </row>
    <row r="7" spans="1:33" x14ac:dyDescent="0.25">
      <c r="A7" s="33"/>
      <c r="B7" s="2" t="s">
        <v>41</v>
      </c>
      <c r="C7" s="3">
        <v>157.1360694857942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3">
        <v>0</v>
      </c>
      <c r="M7" s="3">
        <v>0</v>
      </c>
      <c r="N7" s="3">
        <v>0</v>
      </c>
      <c r="O7" s="3">
        <v>0</v>
      </c>
      <c r="P7" s="3">
        <v>157.1360694857942</v>
      </c>
      <c r="R7" s="33"/>
      <c r="S7" s="2" t="s">
        <v>41</v>
      </c>
      <c r="T7" s="3">
        <v>117.85205211434564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3">
        <v>0</v>
      </c>
      <c r="AD7" s="3">
        <v>0</v>
      </c>
      <c r="AE7" s="3">
        <v>0</v>
      </c>
      <c r="AF7" s="3">
        <v>0</v>
      </c>
      <c r="AG7" s="3">
        <v>117.85205211434564</v>
      </c>
    </row>
    <row r="8" spans="1:33" ht="18" x14ac:dyDescent="0.25">
      <c r="A8" s="33"/>
      <c r="B8" s="5" t="s">
        <v>42</v>
      </c>
      <c r="C8" s="6">
        <v>3548.4487630104886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v>0</v>
      </c>
      <c r="L8" s="6">
        <v>0</v>
      </c>
      <c r="M8" s="6">
        <v>0</v>
      </c>
      <c r="N8" s="6">
        <v>0</v>
      </c>
      <c r="O8" s="6">
        <v>0</v>
      </c>
      <c r="P8" s="6">
        <v>3548.4487630104886</v>
      </c>
      <c r="R8" s="33"/>
      <c r="S8" s="5" t="s">
        <v>42</v>
      </c>
      <c r="T8" s="6">
        <v>2884.2208932823282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7">
        <v>0</v>
      </c>
      <c r="AC8" s="6">
        <v>0</v>
      </c>
      <c r="AD8" s="6">
        <v>0</v>
      </c>
      <c r="AE8" s="6">
        <v>0</v>
      </c>
      <c r="AF8" s="6">
        <v>0</v>
      </c>
      <c r="AG8" s="6">
        <v>2884.2208932823282</v>
      </c>
    </row>
    <row r="9" spans="1:33" x14ac:dyDescent="0.25">
      <c r="A9" s="33"/>
      <c r="B9" s="2" t="s">
        <v>25</v>
      </c>
      <c r="C9" s="3">
        <v>192.87937822872669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3">
        <v>0</v>
      </c>
      <c r="M9" s="3">
        <v>0</v>
      </c>
      <c r="N9" s="3">
        <v>0</v>
      </c>
      <c r="O9" s="3">
        <v>0</v>
      </c>
      <c r="P9" s="3">
        <v>192.87937822872669</v>
      </c>
      <c r="R9" s="33"/>
      <c r="S9" s="2" t="s">
        <v>25</v>
      </c>
      <c r="T9" s="3">
        <v>30.860700516596271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3">
        <v>0</v>
      </c>
      <c r="AD9" s="3">
        <v>0</v>
      </c>
      <c r="AE9" s="3">
        <v>0</v>
      </c>
      <c r="AF9" s="3">
        <v>0</v>
      </c>
      <c r="AG9" s="3">
        <v>30.860700516596271</v>
      </c>
    </row>
    <row r="10" spans="1:33" x14ac:dyDescent="0.25">
      <c r="A10" s="33"/>
      <c r="B10" s="5" t="s">
        <v>26</v>
      </c>
      <c r="C10" s="6">
        <v>20.608726863693242</v>
      </c>
      <c r="D10" s="6">
        <v>90.10997300685878</v>
      </c>
      <c r="E10" s="6">
        <v>8.7624389841667654</v>
      </c>
      <c r="F10" s="6">
        <v>76.040518551005547</v>
      </c>
      <c r="G10" s="6">
        <v>7.8682747123941816E-3</v>
      </c>
      <c r="H10" s="6">
        <v>0</v>
      </c>
      <c r="I10" s="6">
        <v>0</v>
      </c>
      <c r="J10" s="6">
        <v>0</v>
      </c>
      <c r="K10" s="7">
        <v>0</v>
      </c>
      <c r="L10" s="6">
        <v>0</v>
      </c>
      <c r="M10" s="6">
        <v>0</v>
      </c>
      <c r="N10" s="6">
        <v>0</v>
      </c>
      <c r="O10" s="6">
        <v>0</v>
      </c>
      <c r="P10" s="6">
        <v>195.52952568043673</v>
      </c>
      <c r="R10" s="33"/>
      <c r="S10" s="5" t="s">
        <v>26</v>
      </c>
      <c r="T10" s="6">
        <v>14.838283341859134</v>
      </c>
      <c r="U10" s="6">
        <v>39.648388123017867</v>
      </c>
      <c r="V10" s="6">
        <v>3.8554731530333766</v>
      </c>
      <c r="W10" s="6">
        <v>24.332965936321777</v>
      </c>
      <c r="X10" s="6">
        <v>2.5178479079661382E-3</v>
      </c>
      <c r="Y10" s="6">
        <v>0</v>
      </c>
      <c r="Z10" s="6">
        <v>0</v>
      </c>
      <c r="AA10" s="6">
        <v>0</v>
      </c>
      <c r="AB10" s="7">
        <v>0</v>
      </c>
      <c r="AC10" s="6">
        <v>0</v>
      </c>
      <c r="AD10" s="6">
        <v>0</v>
      </c>
      <c r="AE10" s="6">
        <v>0</v>
      </c>
      <c r="AF10" s="6">
        <v>0</v>
      </c>
      <c r="AG10" s="6">
        <v>82.67762840214013</v>
      </c>
    </row>
    <row r="11" spans="1:33" ht="18" x14ac:dyDescent="0.25">
      <c r="A11" s="33"/>
      <c r="B11" s="2" t="s">
        <v>27</v>
      </c>
      <c r="C11" s="3">
        <v>45.161796647023877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3">
        <v>0</v>
      </c>
      <c r="M11" s="3">
        <v>0</v>
      </c>
      <c r="N11" s="3">
        <v>0</v>
      </c>
      <c r="O11" s="3">
        <v>0</v>
      </c>
      <c r="P11" s="3">
        <v>45.161796647023877</v>
      </c>
      <c r="R11" s="33"/>
      <c r="S11" s="2" t="s">
        <v>27</v>
      </c>
      <c r="T11" s="3">
        <v>27.097077988214327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3">
        <v>0</v>
      </c>
      <c r="AD11" s="3">
        <v>0</v>
      </c>
      <c r="AE11" s="3">
        <v>0</v>
      </c>
      <c r="AF11" s="3">
        <v>0</v>
      </c>
      <c r="AG11" s="3">
        <v>27.097077988214327</v>
      </c>
    </row>
    <row r="12" spans="1:33" ht="18" x14ac:dyDescent="0.25">
      <c r="A12" s="33"/>
      <c r="B12" s="5" t="s">
        <v>28</v>
      </c>
      <c r="C12" s="6">
        <v>0.95079299057248168</v>
      </c>
      <c r="D12" s="6">
        <v>0</v>
      </c>
      <c r="E12" s="6">
        <v>0</v>
      </c>
      <c r="F12" s="6">
        <v>47.681493900514575</v>
      </c>
      <c r="G12" s="6">
        <v>0</v>
      </c>
      <c r="H12" s="6">
        <v>0</v>
      </c>
      <c r="I12" s="6">
        <v>0</v>
      </c>
      <c r="J12" s="6">
        <v>0</v>
      </c>
      <c r="K12" s="7">
        <v>1.5685162449760766</v>
      </c>
      <c r="L12" s="6">
        <v>0</v>
      </c>
      <c r="M12" s="6">
        <v>0</v>
      </c>
      <c r="N12" s="6">
        <v>0</v>
      </c>
      <c r="O12" s="6">
        <v>0</v>
      </c>
      <c r="P12" s="6">
        <v>50.200803136063129</v>
      </c>
      <c r="R12" s="33"/>
      <c r="S12" s="5" t="s">
        <v>28</v>
      </c>
      <c r="T12" s="6">
        <v>0.66555509340073715</v>
      </c>
      <c r="U12" s="6">
        <v>0</v>
      </c>
      <c r="V12" s="6">
        <v>0</v>
      </c>
      <c r="W12" s="6">
        <v>15.258078048164665</v>
      </c>
      <c r="X12" s="6">
        <v>0</v>
      </c>
      <c r="Y12" s="6">
        <v>0</v>
      </c>
      <c r="Z12" s="6">
        <v>0</v>
      </c>
      <c r="AA12" s="6">
        <v>0</v>
      </c>
      <c r="AB12" s="7">
        <v>1.0195355592344497</v>
      </c>
      <c r="AC12" s="6">
        <v>0</v>
      </c>
      <c r="AD12" s="6">
        <v>0</v>
      </c>
      <c r="AE12" s="6">
        <v>0</v>
      </c>
      <c r="AF12" s="6">
        <v>0</v>
      </c>
      <c r="AG12" s="6">
        <v>16.943168700799852</v>
      </c>
    </row>
    <row r="13" spans="1:33" ht="18" x14ac:dyDescent="0.25">
      <c r="A13" s="33"/>
      <c r="B13" s="2" t="s">
        <v>29</v>
      </c>
      <c r="C13" s="3">
        <v>24.001902305042883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v>0</v>
      </c>
      <c r="M13" s="3">
        <v>0</v>
      </c>
      <c r="N13" s="3">
        <v>0</v>
      </c>
      <c r="O13" s="3">
        <v>0</v>
      </c>
      <c r="P13" s="3">
        <v>24.001902305042883</v>
      </c>
      <c r="R13" s="33"/>
      <c r="S13" s="2" t="s">
        <v>29</v>
      </c>
      <c r="T13" s="3">
        <v>16.801331613530017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16.801331613530017</v>
      </c>
    </row>
    <row r="14" spans="1:33" ht="18" x14ac:dyDescent="0.25">
      <c r="A14" s="33"/>
      <c r="B14" s="5" t="s">
        <v>30</v>
      </c>
      <c r="C14" s="6">
        <v>17.668457382235925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6">
        <v>0</v>
      </c>
      <c r="M14" s="6">
        <v>0</v>
      </c>
      <c r="N14" s="6">
        <v>0</v>
      </c>
      <c r="O14" s="6">
        <v>0</v>
      </c>
      <c r="P14" s="6">
        <v>17.668457382235925</v>
      </c>
      <c r="R14" s="33"/>
      <c r="S14" s="5" t="s">
        <v>30</v>
      </c>
      <c r="T14" s="6">
        <v>12.721289315209866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7">
        <v>0</v>
      </c>
      <c r="AC14" s="6">
        <v>0</v>
      </c>
      <c r="AD14" s="6">
        <v>0</v>
      </c>
      <c r="AE14" s="6">
        <v>0</v>
      </c>
      <c r="AF14" s="6">
        <v>0</v>
      </c>
      <c r="AG14" s="6">
        <v>12.721289315209866</v>
      </c>
    </row>
    <row r="15" spans="1:33" ht="18" x14ac:dyDescent="0.25">
      <c r="A15" s="33"/>
      <c r="B15" s="2" t="s">
        <v>31</v>
      </c>
      <c r="C15" s="3">
        <v>5.0381347938168162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v>0</v>
      </c>
      <c r="M15" s="3">
        <v>0</v>
      </c>
      <c r="N15" s="3">
        <v>0</v>
      </c>
      <c r="O15" s="3">
        <v>0</v>
      </c>
      <c r="P15" s="3">
        <v>5.0381347938168162</v>
      </c>
      <c r="R15" s="33"/>
      <c r="S15" s="2" t="s">
        <v>31</v>
      </c>
      <c r="T15" s="3">
        <v>3.6274570515481077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3">
        <v>0</v>
      </c>
      <c r="AD15" s="3">
        <v>0</v>
      </c>
      <c r="AE15" s="3">
        <v>0</v>
      </c>
      <c r="AF15" s="3">
        <v>0</v>
      </c>
      <c r="AG15" s="3">
        <v>3.6274570515481077</v>
      </c>
    </row>
    <row r="16" spans="1:33" ht="18" x14ac:dyDescent="0.25">
      <c r="A16" s="33"/>
      <c r="B16" s="5" t="s">
        <v>32</v>
      </c>
      <c r="C16" s="6">
        <v>42.120899175148928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7">
        <v>0</v>
      </c>
      <c r="L16" s="6">
        <v>0</v>
      </c>
      <c r="M16" s="6">
        <v>0</v>
      </c>
      <c r="N16" s="6">
        <v>1.5709965353513513E-2</v>
      </c>
      <c r="O16" s="6">
        <v>0.80231231778040879</v>
      </c>
      <c r="P16" s="6">
        <v>42.938921458282849</v>
      </c>
      <c r="R16" s="33"/>
      <c r="S16" s="5" t="s">
        <v>32</v>
      </c>
      <c r="T16" s="6">
        <v>29.484629422604247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7">
        <v>0</v>
      </c>
      <c r="AC16" s="6">
        <v>0</v>
      </c>
      <c r="AD16" s="6">
        <v>0</v>
      </c>
      <c r="AE16" s="6">
        <v>4.3987902989837844E-3</v>
      </c>
      <c r="AF16" s="6">
        <v>0.34499429664557579</v>
      </c>
      <c r="AG16" s="6">
        <v>29.834022509548809</v>
      </c>
    </row>
    <row r="17" spans="1:33" ht="18" x14ac:dyDescent="0.25">
      <c r="A17" s="33"/>
      <c r="B17" s="2" t="s">
        <v>33</v>
      </c>
      <c r="C17" s="3">
        <v>103.93916493423741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v>0</v>
      </c>
      <c r="M17" s="3">
        <v>0</v>
      </c>
      <c r="N17" s="3">
        <v>0</v>
      </c>
      <c r="O17" s="3">
        <v>0</v>
      </c>
      <c r="P17" s="3">
        <v>103.93916493423741</v>
      </c>
      <c r="R17" s="33"/>
      <c r="S17" s="2" t="s">
        <v>33</v>
      </c>
      <c r="T17" s="3">
        <v>77.954373700678062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3">
        <v>0</v>
      </c>
      <c r="AD17" s="3">
        <v>0</v>
      </c>
      <c r="AE17" s="3">
        <v>0</v>
      </c>
      <c r="AF17" s="3">
        <v>0</v>
      </c>
      <c r="AG17" s="3">
        <v>77.954373700678062</v>
      </c>
    </row>
    <row r="18" spans="1:33" ht="15.75" thickBot="1" x14ac:dyDescent="0.3">
      <c r="A18" s="29"/>
      <c r="B18" s="8" t="s">
        <v>23</v>
      </c>
      <c r="C18" s="9">
        <v>8038.1368899391364</v>
      </c>
      <c r="D18" s="9">
        <v>16192.388314006259</v>
      </c>
      <c r="E18" s="9">
        <v>14611.729053010547</v>
      </c>
      <c r="F18" s="9">
        <v>6380.6035215240936</v>
      </c>
      <c r="G18" s="9">
        <v>7.8682747123941816E-3</v>
      </c>
      <c r="H18" s="9">
        <v>0</v>
      </c>
      <c r="I18" s="9">
        <v>0</v>
      </c>
      <c r="J18" s="9">
        <v>0</v>
      </c>
      <c r="K18" s="9">
        <v>1.5685162449760766</v>
      </c>
      <c r="L18" s="9">
        <v>3490.0514281456208</v>
      </c>
      <c r="M18" s="9">
        <v>946.33724783842354</v>
      </c>
      <c r="N18" s="9">
        <v>1.5709965353513513E-2</v>
      </c>
      <c r="O18" s="9">
        <v>8523.2267966861</v>
      </c>
      <c r="P18" s="9">
        <v>58184.065345635216</v>
      </c>
      <c r="R18" s="29"/>
      <c r="S18" s="8" t="s">
        <v>23</v>
      </c>
      <c r="T18" s="9">
        <v>5631.2380403226589</v>
      </c>
      <c r="U18" s="9">
        <v>8255.6372882516862</v>
      </c>
      <c r="V18" s="9">
        <v>8761.8398584714323</v>
      </c>
      <c r="W18" s="9">
        <v>2041.7931268877101</v>
      </c>
      <c r="X18" s="9">
        <v>2.5178479079661382E-3</v>
      </c>
      <c r="Y18" s="9">
        <v>0</v>
      </c>
      <c r="Z18" s="9">
        <v>0</v>
      </c>
      <c r="AA18" s="9">
        <v>0</v>
      </c>
      <c r="AB18" s="9">
        <v>1.0195355592344497</v>
      </c>
      <c r="AC18" s="9">
        <v>2094.0308568873725</v>
      </c>
      <c r="AD18" s="9">
        <v>528.45173903969112</v>
      </c>
      <c r="AE18" s="9">
        <v>4.3987902989837844E-3</v>
      </c>
      <c r="AF18" s="9">
        <v>4456.1555281507808</v>
      </c>
      <c r="AG18" s="9">
        <v>31770.172890208778</v>
      </c>
    </row>
    <row r="20" spans="1:33" x14ac:dyDescent="0.25">
      <c r="P20" s="11"/>
    </row>
    <row r="26" spans="1:33" ht="15.75" thickBot="1" x14ac:dyDescent="0.3"/>
    <row r="27" spans="1:33" ht="15" customHeight="1" x14ac:dyDescent="0.25">
      <c r="A27" s="30" t="s">
        <v>78</v>
      </c>
      <c r="B27" s="30"/>
      <c r="C27" s="31" t="s">
        <v>10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R27" s="30" t="s">
        <v>78</v>
      </c>
      <c r="S27" s="30"/>
      <c r="T27" s="31" t="s">
        <v>10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ht="18" x14ac:dyDescent="0.25">
      <c r="A28" s="10" t="s">
        <v>34</v>
      </c>
      <c r="B28" s="10"/>
      <c r="C28" s="1" t="s">
        <v>36</v>
      </c>
      <c r="D28" s="1" t="s">
        <v>11</v>
      </c>
      <c r="E28" s="1" t="s">
        <v>12</v>
      </c>
      <c r="F28" s="1" t="s">
        <v>13</v>
      </c>
      <c r="G28" s="1" t="s">
        <v>14</v>
      </c>
      <c r="H28" s="1" t="s">
        <v>15</v>
      </c>
      <c r="I28" s="1" t="s">
        <v>16</v>
      </c>
      <c r="J28" s="1" t="s">
        <v>17</v>
      </c>
      <c r="K28" s="1" t="s">
        <v>18</v>
      </c>
      <c r="L28" s="1" t="s">
        <v>19</v>
      </c>
      <c r="M28" s="1" t="s">
        <v>20</v>
      </c>
      <c r="N28" s="1" t="s">
        <v>21</v>
      </c>
      <c r="O28" s="1" t="s">
        <v>22</v>
      </c>
      <c r="P28" s="1" t="s">
        <v>23</v>
      </c>
      <c r="R28" s="10" t="s">
        <v>35</v>
      </c>
      <c r="S28" s="10"/>
      <c r="T28" s="1" t="s">
        <v>36</v>
      </c>
      <c r="U28" s="1" t="s">
        <v>11</v>
      </c>
      <c r="V28" s="1" t="s">
        <v>12</v>
      </c>
      <c r="W28" s="1" t="s">
        <v>13</v>
      </c>
      <c r="X28" s="1" t="s">
        <v>14</v>
      </c>
      <c r="Y28" s="1" t="s">
        <v>15</v>
      </c>
      <c r="Z28" s="1" t="s">
        <v>16</v>
      </c>
      <c r="AA28" s="1" t="s">
        <v>17</v>
      </c>
      <c r="AB28" s="1" t="s">
        <v>18</v>
      </c>
      <c r="AC28" s="1" t="s">
        <v>19</v>
      </c>
      <c r="AD28" s="1" t="s">
        <v>20</v>
      </c>
      <c r="AE28" s="1" t="s">
        <v>21</v>
      </c>
      <c r="AF28" s="1" t="s">
        <v>22</v>
      </c>
      <c r="AG28" s="1" t="s">
        <v>23</v>
      </c>
    </row>
    <row r="29" spans="1:33" ht="18" x14ac:dyDescent="0.25">
      <c r="A29" s="33" t="s">
        <v>24</v>
      </c>
      <c r="B29" s="2" t="s">
        <v>40</v>
      </c>
      <c r="C29" s="3">
        <v>2.3563488287471577</v>
      </c>
      <c r="D29" s="3">
        <v>5.0451465600000001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7.4014953887471577</v>
      </c>
      <c r="R29" s="33" t="s">
        <v>24</v>
      </c>
      <c r="S29" s="2" t="s">
        <v>40</v>
      </c>
      <c r="T29" s="3">
        <v>1.5316267386856524</v>
      </c>
      <c r="U29" s="3">
        <v>2.52257328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4.0542000186856519</v>
      </c>
    </row>
    <row r="30" spans="1:33" ht="27" x14ac:dyDescent="0.25">
      <c r="A30" s="33"/>
      <c r="B30" s="5" t="s">
        <v>43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6">
        <v>0</v>
      </c>
      <c r="M30" s="6">
        <v>0</v>
      </c>
      <c r="N30" s="6">
        <v>0</v>
      </c>
      <c r="O30" s="6">
        <v>0</v>
      </c>
      <c r="P30" s="12">
        <v>0</v>
      </c>
      <c r="R30" s="33"/>
      <c r="S30" s="5" t="s">
        <v>43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7">
        <v>0</v>
      </c>
      <c r="AC30" s="6">
        <v>0</v>
      </c>
      <c r="AD30" s="6">
        <v>0</v>
      </c>
      <c r="AE30" s="6">
        <v>0</v>
      </c>
      <c r="AF30" s="6">
        <v>0</v>
      </c>
      <c r="AG30" s="12">
        <v>0</v>
      </c>
    </row>
    <row r="31" spans="1:33" x14ac:dyDescent="0.25">
      <c r="A31" s="33"/>
      <c r="B31" s="2" t="s">
        <v>41</v>
      </c>
      <c r="C31" s="3">
        <v>4.8809265789891887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3">
        <v>0</v>
      </c>
      <c r="M31" s="3">
        <v>0</v>
      </c>
      <c r="N31" s="3">
        <v>0</v>
      </c>
      <c r="O31" s="3">
        <v>0</v>
      </c>
      <c r="P31" s="3">
        <v>4.8809265789891887</v>
      </c>
      <c r="R31" s="33"/>
      <c r="S31" s="2" t="s">
        <v>41</v>
      </c>
      <c r="T31" s="3">
        <v>3.6606949342418913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3">
        <v>0</v>
      </c>
      <c r="AD31" s="3">
        <v>0</v>
      </c>
      <c r="AE31" s="3">
        <v>0</v>
      </c>
      <c r="AF31" s="3">
        <v>0</v>
      </c>
      <c r="AG31" s="3">
        <v>3.6606949342418913</v>
      </c>
    </row>
    <row r="32" spans="1:33" ht="18" x14ac:dyDescent="0.25">
      <c r="A32" s="33"/>
      <c r="B32" s="5" t="s">
        <v>42</v>
      </c>
      <c r="C32" s="6">
        <v>3097.2932849260596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7">
        <v>0</v>
      </c>
      <c r="L32" s="6">
        <v>0</v>
      </c>
      <c r="M32" s="6">
        <v>0</v>
      </c>
      <c r="N32" s="6">
        <v>0</v>
      </c>
      <c r="O32" s="6">
        <v>0</v>
      </c>
      <c r="P32" s="6">
        <v>3097.2932849260596</v>
      </c>
      <c r="R32" s="33"/>
      <c r="S32" s="5" t="s">
        <v>42</v>
      </c>
      <c r="T32" s="6">
        <v>2479.7762671540772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7">
        <v>0</v>
      </c>
      <c r="AC32" s="6">
        <v>0</v>
      </c>
      <c r="AD32" s="6">
        <v>0</v>
      </c>
      <c r="AE32" s="6">
        <v>0</v>
      </c>
      <c r="AF32" s="6">
        <v>0</v>
      </c>
      <c r="AG32" s="6">
        <v>2479.7762671540772</v>
      </c>
    </row>
    <row r="33" spans="1:33" x14ac:dyDescent="0.25">
      <c r="A33" s="33"/>
      <c r="B33" s="2" t="s">
        <v>25</v>
      </c>
      <c r="C33" s="3">
        <v>78.405915686071296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3">
        <v>0</v>
      </c>
      <c r="M33" s="3">
        <v>0</v>
      </c>
      <c r="N33" s="3">
        <v>0</v>
      </c>
      <c r="O33" s="3">
        <v>0</v>
      </c>
      <c r="P33" s="3">
        <v>78.405915686071296</v>
      </c>
      <c r="R33" s="33"/>
      <c r="S33" s="2" t="s">
        <v>25</v>
      </c>
      <c r="T33" s="3">
        <v>12.544946509771407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3">
        <v>0</v>
      </c>
      <c r="AD33" s="3">
        <v>0</v>
      </c>
      <c r="AE33" s="3">
        <v>0</v>
      </c>
      <c r="AF33" s="3">
        <v>0</v>
      </c>
      <c r="AG33" s="3">
        <v>12.544946509771407</v>
      </c>
    </row>
    <row r="34" spans="1:33" x14ac:dyDescent="0.25">
      <c r="A34" s="33"/>
      <c r="B34" s="5" t="s">
        <v>26</v>
      </c>
      <c r="C34" s="6">
        <v>21.527317012012322</v>
      </c>
      <c r="D34" s="6">
        <v>11.379010561661001</v>
      </c>
      <c r="E34" s="6">
        <v>0</v>
      </c>
      <c r="F34" s="6">
        <v>33.82375920776083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6">
        <v>0</v>
      </c>
      <c r="M34" s="6">
        <v>0</v>
      </c>
      <c r="N34" s="6">
        <v>0</v>
      </c>
      <c r="O34" s="6">
        <v>0</v>
      </c>
      <c r="P34" s="6">
        <v>66.730086781434153</v>
      </c>
      <c r="R34" s="33"/>
      <c r="S34" s="5" t="s">
        <v>26</v>
      </c>
      <c r="T34" s="6">
        <v>15.499668248648872</v>
      </c>
      <c r="U34" s="6">
        <v>5.0067646471308409</v>
      </c>
      <c r="V34" s="6">
        <v>0</v>
      </c>
      <c r="W34" s="6">
        <v>10.823602946483465</v>
      </c>
      <c r="X34" s="6">
        <v>0</v>
      </c>
      <c r="Y34" s="6">
        <v>0</v>
      </c>
      <c r="Z34" s="6">
        <v>0</v>
      </c>
      <c r="AA34" s="6">
        <v>0</v>
      </c>
      <c r="AB34" s="7">
        <v>0</v>
      </c>
      <c r="AC34" s="6">
        <v>0</v>
      </c>
      <c r="AD34" s="6">
        <v>0</v>
      </c>
      <c r="AE34" s="6">
        <v>0</v>
      </c>
      <c r="AF34" s="6">
        <v>0</v>
      </c>
      <c r="AG34" s="6">
        <v>31.330035842263179</v>
      </c>
    </row>
    <row r="35" spans="1:33" ht="18" x14ac:dyDescent="0.25">
      <c r="A35" s="33"/>
      <c r="B35" s="2" t="s">
        <v>27</v>
      </c>
      <c r="C35" s="3">
        <v>3.5754601030663289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3">
        <v>0</v>
      </c>
      <c r="M35" s="3">
        <v>0</v>
      </c>
      <c r="N35" s="3">
        <v>0</v>
      </c>
      <c r="O35" s="3">
        <v>0</v>
      </c>
      <c r="P35" s="3">
        <v>3.5754601030663289</v>
      </c>
      <c r="R35" s="33"/>
      <c r="S35" s="2" t="s">
        <v>27</v>
      </c>
      <c r="T35" s="3">
        <v>2.1452760618397972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3">
        <v>0</v>
      </c>
      <c r="AD35" s="3">
        <v>0</v>
      </c>
      <c r="AE35" s="3">
        <v>0</v>
      </c>
      <c r="AF35" s="3">
        <v>0</v>
      </c>
      <c r="AG35" s="3">
        <v>2.1452760618397972</v>
      </c>
    </row>
    <row r="36" spans="1:33" ht="18" x14ac:dyDescent="0.25">
      <c r="A36" s="33"/>
      <c r="B36" s="5" t="s">
        <v>28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7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R36" s="33"/>
      <c r="S36" s="5" t="s">
        <v>28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7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</row>
    <row r="37" spans="1:33" ht="18" x14ac:dyDescent="0.25">
      <c r="A37" s="33"/>
      <c r="B37" s="2" t="s">
        <v>29</v>
      </c>
      <c r="C37" s="3">
        <v>6.9982739027027021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3">
        <v>0</v>
      </c>
      <c r="M37" s="3">
        <v>0</v>
      </c>
      <c r="N37" s="3">
        <v>0</v>
      </c>
      <c r="O37" s="3">
        <v>0</v>
      </c>
      <c r="P37" s="3">
        <v>6.9982739027027021</v>
      </c>
      <c r="R37" s="33"/>
      <c r="S37" s="2" t="s">
        <v>29</v>
      </c>
      <c r="T37" s="3">
        <v>4.8987917318918912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3">
        <v>0</v>
      </c>
      <c r="AD37" s="3">
        <v>0</v>
      </c>
      <c r="AE37" s="3">
        <v>0</v>
      </c>
      <c r="AF37" s="3">
        <v>0</v>
      </c>
      <c r="AG37" s="3">
        <v>4.8987917318918912</v>
      </c>
    </row>
    <row r="38" spans="1:33" ht="18" x14ac:dyDescent="0.25">
      <c r="A38" s="33"/>
      <c r="B38" s="5" t="s">
        <v>30</v>
      </c>
      <c r="C38" s="6">
        <v>1.1923746676363636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6">
        <v>0</v>
      </c>
      <c r="M38" s="6">
        <v>0</v>
      </c>
      <c r="N38" s="6">
        <v>0</v>
      </c>
      <c r="O38" s="6">
        <v>0</v>
      </c>
      <c r="P38" s="6">
        <v>1.1923746676363636</v>
      </c>
      <c r="R38" s="33"/>
      <c r="S38" s="5" t="s">
        <v>30</v>
      </c>
      <c r="T38" s="6">
        <v>0.85850976069818175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7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0.85850976069818175</v>
      </c>
    </row>
    <row r="39" spans="1:33" ht="18" x14ac:dyDescent="0.25">
      <c r="A39" s="33"/>
      <c r="B39" s="2" t="s">
        <v>31</v>
      </c>
      <c r="C39" s="3">
        <v>1.1541919280206188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3">
        <v>0</v>
      </c>
      <c r="M39" s="3">
        <v>0</v>
      </c>
      <c r="N39" s="3">
        <v>0</v>
      </c>
      <c r="O39" s="3">
        <v>0</v>
      </c>
      <c r="P39" s="3">
        <v>1.1541919280206188</v>
      </c>
      <c r="R39" s="33"/>
      <c r="S39" s="2" t="s">
        <v>31</v>
      </c>
      <c r="T39" s="3">
        <v>0.83101818817484552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0.83101818817484552</v>
      </c>
    </row>
    <row r="40" spans="1:33" ht="18" x14ac:dyDescent="0.25">
      <c r="A40" s="33"/>
      <c r="B40" s="5" t="s">
        <v>32</v>
      </c>
      <c r="C40" s="6">
        <v>4.9937678195304525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7">
        <v>0</v>
      </c>
      <c r="L40" s="6">
        <v>0</v>
      </c>
      <c r="M40" s="6">
        <v>0</v>
      </c>
      <c r="N40" s="6">
        <v>0</v>
      </c>
      <c r="O40" s="6">
        <v>0</v>
      </c>
      <c r="P40" s="6">
        <v>4.9937678195304525</v>
      </c>
      <c r="R40" s="33"/>
      <c r="S40" s="5" t="s">
        <v>32</v>
      </c>
      <c r="T40" s="6">
        <v>3.4956374736713167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7">
        <v>0</v>
      </c>
      <c r="AC40" s="6">
        <v>0</v>
      </c>
      <c r="AD40" s="6">
        <v>0</v>
      </c>
      <c r="AE40" s="6">
        <v>0</v>
      </c>
      <c r="AF40" s="6">
        <v>0</v>
      </c>
      <c r="AG40" s="6">
        <v>3.4956374736713167</v>
      </c>
    </row>
    <row r="41" spans="1:33" ht="18" x14ac:dyDescent="0.25">
      <c r="A41" s="33"/>
      <c r="B41" s="2" t="s">
        <v>33</v>
      </c>
      <c r="C41" s="3">
        <v>47.400674705997027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3">
        <v>0</v>
      </c>
      <c r="M41" s="3">
        <v>0</v>
      </c>
      <c r="N41" s="3">
        <v>0</v>
      </c>
      <c r="O41" s="3">
        <v>0</v>
      </c>
      <c r="P41" s="3">
        <v>47.400674705997027</v>
      </c>
      <c r="R41" s="33"/>
      <c r="S41" s="2" t="s">
        <v>33</v>
      </c>
      <c r="T41" s="3">
        <v>35.550506029497768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3">
        <v>0</v>
      </c>
      <c r="AD41" s="3">
        <v>0</v>
      </c>
      <c r="AE41" s="3">
        <v>0</v>
      </c>
      <c r="AF41" s="3">
        <v>0</v>
      </c>
      <c r="AG41" s="3">
        <v>35.550506029497768</v>
      </c>
    </row>
    <row r="42" spans="1:33" ht="15.75" thickBot="1" x14ac:dyDescent="0.3">
      <c r="A42" s="29"/>
      <c r="B42" s="8" t="s">
        <v>23</v>
      </c>
      <c r="C42" s="9">
        <v>3269.778536158833</v>
      </c>
      <c r="D42" s="9">
        <v>16.424157121661001</v>
      </c>
      <c r="E42" s="9">
        <v>0</v>
      </c>
      <c r="F42" s="9">
        <v>33.82375920776083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3320.026452488255</v>
      </c>
      <c r="R42" s="29"/>
      <c r="S42" s="8" t="s">
        <v>23</v>
      </c>
      <c r="T42" s="9">
        <v>2560.7929428311986</v>
      </c>
      <c r="U42" s="9">
        <v>7.5293379271308414</v>
      </c>
      <c r="V42" s="9">
        <v>0</v>
      </c>
      <c r="W42" s="9">
        <v>10.823602946483465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2579.1458837048126</v>
      </c>
    </row>
    <row r="49" spans="1:33" ht="15.75" thickBot="1" x14ac:dyDescent="0.3"/>
    <row r="50" spans="1:33" ht="15" customHeight="1" x14ac:dyDescent="0.25">
      <c r="A50" s="30" t="s">
        <v>77</v>
      </c>
      <c r="B50" s="30"/>
      <c r="C50" s="31" t="s">
        <v>10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R50" s="30" t="s">
        <v>77</v>
      </c>
      <c r="S50" s="30"/>
      <c r="T50" s="31" t="s">
        <v>10</v>
      </c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1:33" ht="18" x14ac:dyDescent="0.25">
      <c r="A51" s="10" t="s">
        <v>34</v>
      </c>
      <c r="B51" s="10"/>
      <c r="C51" s="1" t="s">
        <v>36</v>
      </c>
      <c r="D51" s="1" t="s">
        <v>11</v>
      </c>
      <c r="E51" s="1" t="s">
        <v>12</v>
      </c>
      <c r="F51" s="1" t="s">
        <v>13</v>
      </c>
      <c r="G51" s="1" t="s">
        <v>14</v>
      </c>
      <c r="H51" s="1" t="s">
        <v>15</v>
      </c>
      <c r="I51" s="1" t="s">
        <v>16</v>
      </c>
      <c r="J51" s="1" t="s">
        <v>17</v>
      </c>
      <c r="K51" s="1" t="s">
        <v>18</v>
      </c>
      <c r="L51" s="1" t="s">
        <v>19</v>
      </c>
      <c r="M51" s="1" t="s">
        <v>20</v>
      </c>
      <c r="N51" s="1" t="s">
        <v>21</v>
      </c>
      <c r="O51" s="1" t="s">
        <v>22</v>
      </c>
      <c r="P51" s="1" t="s">
        <v>23</v>
      </c>
      <c r="R51" s="10" t="s">
        <v>35</v>
      </c>
      <c r="S51" s="10"/>
      <c r="T51" s="1" t="s">
        <v>36</v>
      </c>
      <c r="U51" s="1" t="s">
        <v>11</v>
      </c>
      <c r="V51" s="1" t="s">
        <v>12</v>
      </c>
      <c r="W51" s="1" t="s">
        <v>13</v>
      </c>
      <c r="X51" s="1" t="s">
        <v>14</v>
      </c>
      <c r="Y51" s="1" t="s">
        <v>15</v>
      </c>
      <c r="Z51" s="1" t="s">
        <v>16</v>
      </c>
      <c r="AA51" s="1" t="s">
        <v>17</v>
      </c>
      <c r="AB51" s="1" t="s">
        <v>18</v>
      </c>
      <c r="AC51" s="1" t="s">
        <v>19</v>
      </c>
      <c r="AD51" s="1" t="s">
        <v>20</v>
      </c>
      <c r="AE51" s="1" t="s">
        <v>21</v>
      </c>
      <c r="AF51" s="1" t="s">
        <v>22</v>
      </c>
      <c r="AG51" s="1" t="s">
        <v>23</v>
      </c>
    </row>
    <row r="52" spans="1:33" ht="18" x14ac:dyDescent="0.25">
      <c r="A52" s="33" t="s">
        <v>24</v>
      </c>
      <c r="B52" s="2" t="s">
        <v>40</v>
      </c>
      <c r="C52" s="3">
        <v>378.78346268181821</v>
      </c>
      <c r="D52" s="3">
        <v>0.44030369978181821</v>
      </c>
      <c r="E52" s="3">
        <v>6740.1922628316252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7119.4160292132256</v>
      </c>
      <c r="R52" s="33" t="s">
        <v>24</v>
      </c>
      <c r="S52" s="2" t="s">
        <v>40</v>
      </c>
      <c r="T52" s="3">
        <v>246.20925074318185</v>
      </c>
      <c r="U52" s="3">
        <v>0.26418221986909091</v>
      </c>
      <c r="V52" s="3">
        <v>3739.3780457202333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3985.8514786832843</v>
      </c>
    </row>
    <row r="53" spans="1:33" ht="27" x14ac:dyDescent="0.25">
      <c r="A53" s="33"/>
      <c r="B53" s="5" t="s">
        <v>43</v>
      </c>
      <c r="C53" s="6">
        <v>0.66950543299090903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7">
        <v>0</v>
      </c>
      <c r="L53" s="6">
        <v>0</v>
      </c>
      <c r="M53" s="6">
        <v>0</v>
      </c>
      <c r="N53" s="6">
        <v>0</v>
      </c>
      <c r="O53" s="6">
        <v>0</v>
      </c>
      <c r="P53" s="12">
        <v>0.66950543299090903</v>
      </c>
      <c r="R53" s="33"/>
      <c r="S53" s="5" t="s">
        <v>43</v>
      </c>
      <c r="T53" s="6">
        <v>0.40170325979454541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7">
        <v>0</v>
      </c>
      <c r="AC53" s="6">
        <v>0</v>
      </c>
      <c r="AD53" s="6">
        <v>0</v>
      </c>
      <c r="AE53" s="6">
        <v>0</v>
      </c>
      <c r="AF53" s="6">
        <v>0</v>
      </c>
      <c r="AG53" s="12">
        <v>0.40170325979454541</v>
      </c>
    </row>
    <row r="54" spans="1:33" x14ac:dyDescent="0.25">
      <c r="A54" s="33"/>
      <c r="B54" s="2" t="s">
        <v>41</v>
      </c>
      <c r="C54" s="3">
        <v>23.546796153406365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3">
        <v>0</v>
      </c>
      <c r="M54" s="3">
        <v>0</v>
      </c>
      <c r="N54" s="3">
        <v>0</v>
      </c>
      <c r="O54" s="3">
        <v>0</v>
      </c>
      <c r="P54" s="3">
        <v>23.546796153406365</v>
      </c>
      <c r="R54" s="33"/>
      <c r="S54" s="2" t="s">
        <v>41</v>
      </c>
      <c r="T54" s="3">
        <v>17.660097115054775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3">
        <v>0</v>
      </c>
      <c r="AD54" s="3">
        <v>0</v>
      </c>
      <c r="AE54" s="3">
        <v>0</v>
      </c>
      <c r="AF54" s="3">
        <v>0</v>
      </c>
      <c r="AG54" s="3">
        <v>17.660097115054775</v>
      </c>
    </row>
    <row r="55" spans="1:33" ht="18" x14ac:dyDescent="0.25">
      <c r="A55" s="33"/>
      <c r="B55" s="5" t="s">
        <v>42</v>
      </c>
      <c r="C55" s="6">
        <v>1170.286432913962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7">
        <v>0</v>
      </c>
      <c r="L55" s="6">
        <v>0</v>
      </c>
      <c r="M55" s="6">
        <v>0</v>
      </c>
      <c r="N55" s="6">
        <v>0</v>
      </c>
      <c r="O55" s="6">
        <v>0</v>
      </c>
      <c r="P55" s="6">
        <v>1170.286432913962</v>
      </c>
      <c r="R55" s="33"/>
      <c r="S55" s="5" t="s">
        <v>42</v>
      </c>
      <c r="T55" s="6">
        <v>969.50039012336958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7">
        <v>0</v>
      </c>
      <c r="AC55" s="6">
        <v>0</v>
      </c>
      <c r="AD55" s="6">
        <v>0</v>
      </c>
      <c r="AE55" s="6">
        <v>0</v>
      </c>
      <c r="AF55" s="6">
        <v>0</v>
      </c>
      <c r="AG55" s="6">
        <v>969.50039012336958</v>
      </c>
    </row>
    <row r="56" spans="1:33" x14ac:dyDescent="0.25">
      <c r="A56" s="33"/>
      <c r="B56" s="2" t="s">
        <v>25</v>
      </c>
      <c r="C56" s="3">
        <v>18.635283592896823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3">
        <v>0</v>
      </c>
      <c r="M56" s="3">
        <v>0</v>
      </c>
      <c r="N56" s="3">
        <v>0</v>
      </c>
      <c r="O56" s="3">
        <v>0</v>
      </c>
      <c r="P56" s="3">
        <v>18.635283592896823</v>
      </c>
      <c r="R56" s="33"/>
      <c r="S56" s="2" t="s">
        <v>25</v>
      </c>
      <c r="T56" s="3">
        <v>2.9816453748634917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3">
        <v>0</v>
      </c>
      <c r="AD56" s="3">
        <v>0</v>
      </c>
      <c r="AE56" s="3">
        <v>0</v>
      </c>
      <c r="AF56" s="3">
        <v>0</v>
      </c>
      <c r="AG56" s="3">
        <v>2.9816453748634917</v>
      </c>
    </row>
    <row r="57" spans="1:33" x14ac:dyDescent="0.25">
      <c r="A57" s="33"/>
      <c r="B57" s="5" t="s">
        <v>26</v>
      </c>
      <c r="C57" s="6">
        <v>1.2657649797818182</v>
      </c>
      <c r="D57" s="6">
        <v>0.46897899082105265</v>
      </c>
      <c r="E57" s="6">
        <v>0.1603715170909091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7">
        <v>0</v>
      </c>
      <c r="L57" s="6">
        <v>0</v>
      </c>
      <c r="M57" s="6">
        <v>0</v>
      </c>
      <c r="N57" s="6">
        <v>0</v>
      </c>
      <c r="O57" s="6">
        <v>0</v>
      </c>
      <c r="P57" s="6">
        <v>1.8951154876937799</v>
      </c>
      <c r="R57" s="33"/>
      <c r="S57" s="5" t="s">
        <v>26</v>
      </c>
      <c r="T57" s="6">
        <v>0.91135078544290904</v>
      </c>
      <c r="U57" s="6">
        <v>0.20635075596126318</v>
      </c>
      <c r="V57" s="6">
        <v>7.0563467520000006E-2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7">
        <v>0</v>
      </c>
      <c r="AC57" s="6">
        <v>0</v>
      </c>
      <c r="AD57" s="6">
        <v>0</v>
      </c>
      <c r="AE57" s="6">
        <v>0</v>
      </c>
      <c r="AF57" s="6">
        <v>0</v>
      </c>
      <c r="AG57" s="6">
        <v>1.1882650089241722</v>
      </c>
    </row>
    <row r="58" spans="1:33" ht="18" x14ac:dyDescent="0.25">
      <c r="A58" s="33"/>
      <c r="B58" s="2" t="s">
        <v>27</v>
      </c>
      <c r="C58" s="3">
        <v>0.74014055649656185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3">
        <v>0</v>
      </c>
      <c r="M58" s="3">
        <v>0</v>
      </c>
      <c r="N58" s="3">
        <v>0</v>
      </c>
      <c r="O58" s="3">
        <v>0</v>
      </c>
      <c r="P58" s="3">
        <v>0.74014055649656185</v>
      </c>
      <c r="R58" s="33"/>
      <c r="S58" s="2" t="s">
        <v>27</v>
      </c>
      <c r="T58" s="3">
        <v>0.44408433389793711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0.44408433389793711</v>
      </c>
    </row>
    <row r="59" spans="1:33" ht="18" x14ac:dyDescent="0.25">
      <c r="A59" s="33"/>
      <c r="B59" s="5" t="s">
        <v>28</v>
      </c>
      <c r="C59" s="6">
        <v>7.2823521272727273E-2</v>
      </c>
      <c r="D59" s="6">
        <v>0</v>
      </c>
      <c r="E59" s="6">
        <v>0</v>
      </c>
      <c r="F59" s="6">
        <v>29.393280000000001</v>
      </c>
      <c r="G59" s="6">
        <v>0</v>
      </c>
      <c r="H59" s="6">
        <v>0</v>
      </c>
      <c r="I59" s="6">
        <v>0</v>
      </c>
      <c r="J59" s="6">
        <v>0</v>
      </c>
      <c r="K59" s="7">
        <v>0</v>
      </c>
      <c r="L59" s="6">
        <v>0</v>
      </c>
      <c r="M59" s="6">
        <v>0</v>
      </c>
      <c r="N59" s="6">
        <v>0</v>
      </c>
      <c r="O59" s="6">
        <v>0</v>
      </c>
      <c r="P59" s="6">
        <v>29.466103521272728</v>
      </c>
      <c r="R59" s="33"/>
      <c r="S59" s="5" t="s">
        <v>28</v>
      </c>
      <c r="T59" s="6">
        <v>5.0976464890909089E-2</v>
      </c>
      <c r="U59" s="6">
        <v>0</v>
      </c>
      <c r="V59" s="6">
        <v>0</v>
      </c>
      <c r="W59" s="6">
        <v>9.4058495999999998</v>
      </c>
      <c r="X59" s="6">
        <v>0</v>
      </c>
      <c r="Y59" s="6">
        <v>0</v>
      </c>
      <c r="Z59" s="6">
        <v>0</v>
      </c>
      <c r="AA59" s="6">
        <v>0</v>
      </c>
      <c r="AB59" s="7">
        <v>0</v>
      </c>
      <c r="AC59" s="6">
        <v>0</v>
      </c>
      <c r="AD59" s="6">
        <v>0</v>
      </c>
      <c r="AE59" s="6">
        <v>0</v>
      </c>
      <c r="AF59" s="6">
        <v>0</v>
      </c>
      <c r="AG59" s="6">
        <v>9.4568260648909082</v>
      </c>
    </row>
    <row r="60" spans="1:33" ht="18" x14ac:dyDescent="0.25">
      <c r="A60" s="33"/>
      <c r="B60" s="2" t="s">
        <v>29</v>
      </c>
      <c r="C60" s="3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R60" s="33"/>
      <c r="S60" s="2" t="s">
        <v>29</v>
      </c>
      <c r="T60" s="3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</row>
    <row r="61" spans="1:33" ht="18" x14ac:dyDescent="0.25">
      <c r="A61" s="33"/>
      <c r="B61" s="5" t="s">
        <v>30</v>
      </c>
      <c r="C61" s="6">
        <v>6.5961105453409088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7">
        <v>0</v>
      </c>
      <c r="L61" s="6">
        <v>0</v>
      </c>
      <c r="M61" s="6">
        <v>0</v>
      </c>
      <c r="N61" s="6">
        <v>0</v>
      </c>
      <c r="O61" s="6">
        <v>0</v>
      </c>
      <c r="P61" s="6">
        <v>6.5961105453409088</v>
      </c>
      <c r="R61" s="33"/>
      <c r="S61" s="5" t="s">
        <v>30</v>
      </c>
      <c r="T61" s="6">
        <v>4.7491995926454544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7">
        <v>0</v>
      </c>
      <c r="AC61" s="6">
        <v>0</v>
      </c>
      <c r="AD61" s="6">
        <v>0</v>
      </c>
      <c r="AE61" s="6">
        <v>0</v>
      </c>
      <c r="AF61" s="6">
        <v>0</v>
      </c>
      <c r="AG61" s="6">
        <v>4.7491995926454544</v>
      </c>
    </row>
    <row r="62" spans="1:33" ht="18" x14ac:dyDescent="0.25">
      <c r="A62" s="33"/>
      <c r="B62" s="2" t="s">
        <v>31</v>
      </c>
      <c r="C62" s="3">
        <v>2.089724417685995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3">
        <v>0</v>
      </c>
      <c r="M62" s="3">
        <v>0</v>
      </c>
      <c r="N62" s="3">
        <v>0</v>
      </c>
      <c r="O62" s="3">
        <v>0</v>
      </c>
      <c r="P62" s="3">
        <v>2.089724417685995</v>
      </c>
      <c r="R62" s="33"/>
      <c r="S62" s="2" t="s">
        <v>31</v>
      </c>
      <c r="T62" s="3">
        <v>1.5046015807339164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1.5046015807339164</v>
      </c>
    </row>
    <row r="63" spans="1:33" ht="18" x14ac:dyDescent="0.25">
      <c r="A63" s="33"/>
      <c r="B63" s="5" t="s">
        <v>32</v>
      </c>
      <c r="C63" s="6">
        <v>2.3163649821818186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7">
        <v>0</v>
      </c>
      <c r="L63" s="6">
        <v>0</v>
      </c>
      <c r="M63" s="6">
        <v>0</v>
      </c>
      <c r="N63" s="6">
        <v>0</v>
      </c>
      <c r="O63" s="6">
        <v>0</v>
      </c>
      <c r="P63" s="6">
        <v>2.3163649821818186</v>
      </c>
      <c r="R63" s="33"/>
      <c r="S63" s="5" t="s">
        <v>32</v>
      </c>
      <c r="T63" s="6">
        <v>1.6214554875272729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7">
        <v>0</v>
      </c>
      <c r="AC63" s="6">
        <v>0</v>
      </c>
      <c r="AD63" s="6">
        <v>0</v>
      </c>
      <c r="AE63" s="6">
        <v>0</v>
      </c>
      <c r="AF63" s="6">
        <v>0</v>
      </c>
      <c r="AG63" s="6">
        <v>1.6214554875272729</v>
      </c>
    </row>
    <row r="64" spans="1:33" ht="18" x14ac:dyDescent="0.25">
      <c r="A64" s="33"/>
      <c r="B64" s="2" t="s">
        <v>33</v>
      </c>
      <c r="C64" s="3">
        <v>17.443432908640766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3">
        <v>0</v>
      </c>
      <c r="M64" s="3">
        <v>0</v>
      </c>
      <c r="N64" s="3">
        <v>0</v>
      </c>
      <c r="O64" s="3">
        <v>0</v>
      </c>
      <c r="P64" s="3">
        <v>17.443432908640766</v>
      </c>
      <c r="R64" s="33"/>
      <c r="S64" s="2" t="s">
        <v>33</v>
      </c>
      <c r="T64" s="3">
        <v>13.082574681480574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13.082574681480574</v>
      </c>
    </row>
    <row r="65" spans="1:33" ht="15.75" thickBot="1" x14ac:dyDescent="0.3">
      <c r="A65" s="29"/>
      <c r="B65" s="8" t="s">
        <v>23</v>
      </c>
      <c r="C65" s="9">
        <v>1622.4458426864749</v>
      </c>
      <c r="D65" s="9">
        <v>0.90928269060287081</v>
      </c>
      <c r="E65" s="9">
        <v>6740.3526343487165</v>
      </c>
      <c r="F65" s="9">
        <v>29.393280000000001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8393.1010397257942</v>
      </c>
      <c r="R65" s="29"/>
      <c r="S65" s="8" t="s">
        <v>23</v>
      </c>
      <c r="T65" s="9">
        <v>1259.1173295428832</v>
      </c>
      <c r="U65" s="9">
        <v>0.47053297583035408</v>
      </c>
      <c r="V65" s="9">
        <v>3739.4486091877534</v>
      </c>
      <c r="W65" s="9">
        <v>9.4058495999999998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5008.4423213064665</v>
      </c>
    </row>
    <row r="73" spans="1:33" ht="15.75" thickBot="1" x14ac:dyDescent="0.3"/>
    <row r="74" spans="1:33" ht="15" customHeight="1" x14ac:dyDescent="0.25">
      <c r="A74" s="30" t="s">
        <v>76</v>
      </c>
      <c r="B74" s="30"/>
      <c r="C74" s="31" t="s">
        <v>10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R74" s="30" t="s">
        <v>76</v>
      </c>
      <c r="S74" s="30"/>
      <c r="T74" s="31" t="s">
        <v>10</v>
      </c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ht="18" x14ac:dyDescent="0.25">
      <c r="A75" s="10" t="s">
        <v>34</v>
      </c>
      <c r="B75" s="10"/>
      <c r="C75" s="1" t="s">
        <v>36</v>
      </c>
      <c r="D75" s="1" t="s">
        <v>11</v>
      </c>
      <c r="E75" s="1" t="s">
        <v>12</v>
      </c>
      <c r="F75" s="1" t="s">
        <v>13</v>
      </c>
      <c r="G75" s="1" t="s">
        <v>14</v>
      </c>
      <c r="H75" s="1" t="s">
        <v>15</v>
      </c>
      <c r="I75" s="1" t="s">
        <v>16</v>
      </c>
      <c r="J75" s="1" t="s">
        <v>17</v>
      </c>
      <c r="K75" s="1" t="s">
        <v>18</v>
      </c>
      <c r="L75" s="1" t="s">
        <v>19</v>
      </c>
      <c r="M75" s="1" t="s">
        <v>20</v>
      </c>
      <c r="N75" s="1" t="s">
        <v>21</v>
      </c>
      <c r="O75" s="1" t="s">
        <v>22</v>
      </c>
      <c r="P75" s="1" t="s">
        <v>23</v>
      </c>
      <c r="R75" s="10" t="s">
        <v>35</v>
      </c>
      <c r="S75" s="10"/>
      <c r="T75" s="1" t="s">
        <v>36</v>
      </c>
      <c r="U75" s="1" t="s">
        <v>11</v>
      </c>
      <c r="V75" s="1" t="s">
        <v>12</v>
      </c>
      <c r="W75" s="1" t="s">
        <v>13</v>
      </c>
      <c r="X75" s="1" t="s">
        <v>14</v>
      </c>
      <c r="Y75" s="1" t="s">
        <v>15</v>
      </c>
      <c r="Z75" s="1" t="s">
        <v>16</v>
      </c>
      <c r="AA75" s="1" t="s">
        <v>17</v>
      </c>
      <c r="AB75" s="1" t="s">
        <v>18</v>
      </c>
      <c r="AC75" s="1" t="s">
        <v>19</v>
      </c>
      <c r="AD75" s="1" t="s">
        <v>20</v>
      </c>
      <c r="AE75" s="1" t="s">
        <v>21</v>
      </c>
      <c r="AF75" s="1" t="s">
        <v>22</v>
      </c>
      <c r="AG75" s="1" t="s">
        <v>23</v>
      </c>
    </row>
    <row r="76" spans="1:33" ht="18" x14ac:dyDescent="0.25">
      <c r="A76" s="33" t="s">
        <v>24</v>
      </c>
      <c r="B76" s="2" t="s">
        <v>40</v>
      </c>
      <c r="C76" s="3">
        <v>2.4085765945945945E-2</v>
      </c>
      <c r="D76" s="3">
        <v>0</v>
      </c>
      <c r="E76" s="3">
        <v>0</v>
      </c>
      <c r="F76" s="3">
        <v>0</v>
      </c>
      <c r="G76" s="3">
        <v>81.813262702702701</v>
      </c>
      <c r="H76" s="3">
        <v>0</v>
      </c>
      <c r="I76" s="3">
        <v>0</v>
      </c>
      <c r="J76" s="3">
        <v>20.096616276491893</v>
      </c>
      <c r="K76" s="3">
        <v>0</v>
      </c>
      <c r="L76" s="3">
        <v>0</v>
      </c>
      <c r="M76" s="3">
        <v>0</v>
      </c>
      <c r="N76" s="3">
        <v>0</v>
      </c>
      <c r="O76" s="3">
        <v>298.82524760473672</v>
      </c>
      <c r="P76" s="3">
        <v>400.75921234987726</v>
      </c>
      <c r="R76" s="33" t="s">
        <v>24</v>
      </c>
      <c r="S76" s="2" t="s">
        <v>40</v>
      </c>
      <c r="T76" s="3">
        <v>1.5655747864864865E-2</v>
      </c>
      <c r="U76" s="3">
        <v>0</v>
      </c>
      <c r="V76" s="3">
        <v>0</v>
      </c>
      <c r="W76" s="3">
        <v>0</v>
      </c>
      <c r="X76" s="3">
        <v>26.180244064864866</v>
      </c>
      <c r="Y76" s="3">
        <v>0</v>
      </c>
      <c r="Z76" s="3">
        <v>0</v>
      </c>
      <c r="AA76" s="3">
        <v>6.430917208477406</v>
      </c>
      <c r="AB76" s="3">
        <v>0</v>
      </c>
      <c r="AC76" s="3">
        <v>0</v>
      </c>
      <c r="AD76" s="3">
        <v>0</v>
      </c>
      <c r="AE76" s="3">
        <v>0</v>
      </c>
      <c r="AF76" s="3">
        <v>149.47372064587628</v>
      </c>
      <c r="AG76" s="3">
        <v>182.10053766708342</v>
      </c>
    </row>
    <row r="77" spans="1:33" ht="27" x14ac:dyDescent="0.25">
      <c r="A77" s="33"/>
      <c r="B77" s="5" t="s">
        <v>43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7">
        <v>0</v>
      </c>
      <c r="L77" s="6">
        <v>0</v>
      </c>
      <c r="M77" s="6">
        <v>0</v>
      </c>
      <c r="N77" s="6">
        <v>0</v>
      </c>
      <c r="O77" s="6">
        <v>0</v>
      </c>
      <c r="P77" s="12">
        <v>0</v>
      </c>
      <c r="R77" s="33"/>
      <c r="S77" s="5" t="s">
        <v>43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7">
        <v>0</v>
      </c>
      <c r="AC77" s="6">
        <v>0</v>
      </c>
      <c r="AD77" s="6">
        <v>0</v>
      </c>
      <c r="AE77" s="6">
        <v>0</v>
      </c>
      <c r="AF77" s="6">
        <v>0</v>
      </c>
      <c r="AG77" s="12">
        <v>0</v>
      </c>
    </row>
    <row r="78" spans="1:33" x14ac:dyDescent="0.25">
      <c r="A78" s="33"/>
      <c r="B78" s="2" t="s">
        <v>41</v>
      </c>
      <c r="C78" s="3">
        <v>123.02708822716014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3">
        <v>0</v>
      </c>
      <c r="M78" s="3">
        <v>0</v>
      </c>
      <c r="N78" s="3">
        <v>0</v>
      </c>
      <c r="O78" s="3">
        <v>0</v>
      </c>
      <c r="P78" s="3">
        <v>123.02708822716014</v>
      </c>
      <c r="R78" s="33"/>
      <c r="S78" s="2" t="s">
        <v>41</v>
      </c>
      <c r="T78" s="3">
        <v>92.270316170370108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3">
        <v>0</v>
      </c>
      <c r="AD78" s="3">
        <v>0</v>
      </c>
      <c r="AE78" s="3">
        <v>0</v>
      </c>
      <c r="AF78" s="3">
        <v>0</v>
      </c>
      <c r="AG78" s="3">
        <v>92.270316170370108</v>
      </c>
    </row>
    <row r="79" spans="1:33" ht="18" x14ac:dyDescent="0.25">
      <c r="A79" s="33"/>
      <c r="B79" s="5" t="s">
        <v>42</v>
      </c>
      <c r="C79" s="6">
        <v>3787.5839549018683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7">
        <v>0</v>
      </c>
      <c r="L79" s="6">
        <v>0</v>
      </c>
      <c r="M79" s="6">
        <v>0</v>
      </c>
      <c r="N79" s="6">
        <v>0</v>
      </c>
      <c r="O79" s="6">
        <v>0</v>
      </c>
      <c r="P79" s="6">
        <v>3787.5839549018683</v>
      </c>
      <c r="R79" s="33"/>
      <c r="S79" s="5" t="s">
        <v>42</v>
      </c>
      <c r="T79" s="6">
        <v>3038.5510931634494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7">
        <v>0</v>
      </c>
      <c r="AC79" s="6">
        <v>0</v>
      </c>
      <c r="AD79" s="6">
        <v>0</v>
      </c>
      <c r="AE79" s="6">
        <v>0</v>
      </c>
      <c r="AF79" s="6">
        <v>0</v>
      </c>
      <c r="AG79" s="6">
        <v>3038.5510931634494</v>
      </c>
    </row>
    <row r="80" spans="1:33" x14ac:dyDescent="0.25">
      <c r="A80" s="33"/>
      <c r="B80" s="2" t="s">
        <v>25</v>
      </c>
      <c r="C80" s="3">
        <v>35.285305831845335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3">
        <v>0</v>
      </c>
      <c r="M80" s="3">
        <v>0</v>
      </c>
      <c r="N80" s="3">
        <v>0</v>
      </c>
      <c r="O80" s="3">
        <v>0</v>
      </c>
      <c r="P80" s="3">
        <v>35.285305831845335</v>
      </c>
      <c r="R80" s="33"/>
      <c r="S80" s="2" t="s">
        <v>25</v>
      </c>
      <c r="T80" s="3">
        <v>5.645648933095254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3">
        <v>0</v>
      </c>
      <c r="AD80" s="3">
        <v>0</v>
      </c>
      <c r="AE80" s="3">
        <v>0</v>
      </c>
      <c r="AF80" s="3">
        <v>0</v>
      </c>
      <c r="AG80" s="3">
        <v>5.645648933095254</v>
      </c>
    </row>
    <row r="81" spans="1:33" x14ac:dyDescent="0.25">
      <c r="A81" s="33"/>
      <c r="B81" s="5" t="s">
        <v>26</v>
      </c>
      <c r="C81" s="6">
        <v>4.4175920796401442</v>
      </c>
      <c r="D81" s="6">
        <v>1.7046813453414478</v>
      </c>
      <c r="E81" s="6">
        <v>0</v>
      </c>
      <c r="F81" s="6">
        <v>1.8484059304534357E-2</v>
      </c>
      <c r="G81" s="6">
        <v>0</v>
      </c>
      <c r="H81" s="6">
        <v>0</v>
      </c>
      <c r="I81" s="6">
        <v>0</v>
      </c>
      <c r="J81" s="6">
        <v>0</v>
      </c>
      <c r="K81" s="7">
        <v>0</v>
      </c>
      <c r="L81" s="6">
        <v>0</v>
      </c>
      <c r="M81" s="6">
        <v>0</v>
      </c>
      <c r="N81" s="6">
        <v>0</v>
      </c>
      <c r="O81" s="6">
        <v>0</v>
      </c>
      <c r="P81" s="6">
        <v>6.1407574842861266</v>
      </c>
      <c r="R81" s="33"/>
      <c r="S81" s="5" t="s">
        <v>26</v>
      </c>
      <c r="T81" s="6">
        <v>3.1806662973409039</v>
      </c>
      <c r="U81" s="6">
        <v>0.75005979195023698</v>
      </c>
      <c r="V81" s="6">
        <v>0</v>
      </c>
      <c r="W81" s="6">
        <v>5.9148989774509943E-3</v>
      </c>
      <c r="X81" s="6">
        <v>0</v>
      </c>
      <c r="Y81" s="6">
        <v>0</v>
      </c>
      <c r="Z81" s="6">
        <v>0</v>
      </c>
      <c r="AA81" s="6">
        <v>0</v>
      </c>
      <c r="AB81" s="7">
        <v>0</v>
      </c>
      <c r="AC81" s="6">
        <v>0</v>
      </c>
      <c r="AD81" s="6">
        <v>0</v>
      </c>
      <c r="AE81" s="6">
        <v>0</v>
      </c>
      <c r="AF81" s="6">
        <v>0</v>
      </c>
      <c r="AG81" s="6">
        <v>3.9366409882685915</v>
      </c>
    </row>
    <row r="82" spans="1:33" ht="18" x14ac:dyDescent="0.25">
      <c r="A82" s="33"/>
      <c r="B82" s="2" t="s">
        <v>27</v>
      </c>
      <c r="C82" s="3">
        <v>1.3543082841236309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3">
        <v>0</v>
      </c>
      <c r="M82" s="3">
        <v>0</v>
      </c>
      <c r="N82" s="3">
        <v>0</v>
      </c>
      <c r="O82" s="3">
        <v>0</v>
      </c>
      <c r="P82" s="3">
        <v>1.3543082841236309</v>
      </c>
      <c r="R82" s="33"/>
      <c r="S82" s="2" t="s">
        <v>27</v>
      </c>
      <c r="T82" s="3">
        <v>0.81258497047417855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0.81258497047417855</v>
      </c>
    </row>
    <row r="83" spans="1:33" ht="18" x14ac:dyDescent="0.25">
      <c r="A83" s="33"/>
      <c r="B83" s="5" t="s">
        <v>28</v>
      </c>
      <c r="C83" s="6">
        <v>0.13458919941818182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7">
        <v>0.10742964324324324</v>
      </c>
      <c r="L83" s="6">
        <v>0</v>
      </c>
      <c r="M83" s="6">
        <v>0</v>
      </c>
      <c r="N83" s="6">
        <v>0</v>
      </c>
      <c r="O83" s="6">
        <v>0</v>
      </c>
      <c r="P83" s="6">
        <v>0.24201884266142504</v>
      </c>
      <c r="R83" s="33"/>
      <c r="S83" s="5" t="s">
        <v>28</v>
      </c>
      <c r="T83" s="6">
        <v>9.4212439592727265E-2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7">
        <v>6.9829268108108106E-2</v>
      </c>
      <c r="AC83" s="6">
        <v>0</v>
      </c>
      <c r="AD83" s="6">
        <v>0</v>
      </c>
      <c r="AE83" s="6">
        <v>0</v>
      </c>
      <c r="AF83" s="6">
        <v>0</v>
      </c>
      <c r="AG83" s="6">
        <v>0.16404170770083537</v>
      </c>
    </row>
    <row r="84" spans="1:33" ht="18" x14ac:dyDescent="0.25">
      <c r="A84" s="33"/>
      <c r="B84" s="2" t="s">
        <v>29</v>
      </c>
      <c r="C84" s="3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R84" s="33"/>
      <c r="S84" s="2" t="s">
        <v>29</v>
      </c>
      <c r="T84" s="3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</row>
    <row r="85" spans="1:33" ht="18" x14ac:dyDescent="0.25">
      <c r="A85" s="33"/>
      <c r="B85" s="5" t="s">
        <v>30</v>
      </c>
      <c r="C85" s="6">
        <v>3.6461217283700531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7">
        <v>0</v>
      </c>
      <c r="L85" s="6">
        <v>0</v>
      </c>
      <c r="M85" s="6">
        <v>0</v>
      </c>
      <c r="N85" s="6">
        <v>0</v>
      </c>
      <c r="O85" s="6">
        <v>0</v>
      </c>
      <c r="P85" s="6">
        <v>3.6461217283700531</v>
      </c>
      <c r="R85" s="33"/>
      <c r="S85" s="5" t="s">
        <v>30</v>
      </c>
      <c r="T85" s="6">
        <v>2.6252076444264381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7">
        <v>0</v>
      </c>
      <c r="AC85" s="6">
        <v>0</v>
      </c>
      <c r="AD85" s="6">
        <v>0</v>
      </c>
      <c r="AE85" s="6">
        <v>0</v>
      </c>
      <c r="AF85" s="6">
        <v>0</v>
      </c>
      <c r="AG85" s="6">
        <v>2.6252076444264381</v>
      </c>
    </row>
    <row r="86" spans="1:33" ht="18" x14ac:dyDescent="0.25">
      <c r="A86" s="33"/>
      <c r="B86" s="2" t="s">
        <v>31</v>
      </c>
      <c r="C86" s="3">
        <v>1.0099208328107629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3">
        <v>0</v>
      </c>
      <c r="M86" s="3">
        <v>0</v>
      </c>
      <c r="N86" s="3">
        <v>0</v>
      </c>
      <c r="O86" s="3">
        <v>0</v>
      </c>
      <c r="P86" s="3">
        <v>1.0099208328107629</v>
      </c>
      <c r="R86" s="33"/>
      <c r="S86" s="2" t="s">
        <v>31</v>
      </c>
      <c r="T86" s="3">
        <v>0.72714299962374929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0.72714299962374929</v>
      </c>
    </row>
    <row r="87" spans="1:33" ht="18" x14ac:dyDescent="0.25">
      <c r="A87" s="33"/>
      <c r="B87" s="5" t="s">
        <v>32</v>
      </c>
      <c r="C87" s="6">
        <v>4.5152933795943184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7">
        <v>0</v>
      </c>
      <c r="L87" s="6">
        <v>0</v>
      </c>
      <c r="M87" s="6">
        <v>0</v>
      </c>
      <c r="N87" s="6">
        <v>0</v>
      </c>
      <c r="O87" s="6">
        <v>0</v>
      </c>
      <c r="P87" s="6">
        <v>4.5152933795943184</v>
      </c>
      <c r="R87" s="33"/>
      <c r="S87" s="5" t="s">
        <v>32</v>
      </c>
      <c r="T87" s="6">
        <v>3.1607053657160229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7">
        <v>0</v>
      </c>
      <c r="AC87" s="6">
        <v>0</v>
      </c>
      <c r="AD87" s="6">
        <v>0</v>
      </c>
      <c r="AE87" s="6">
        <v>0</v>
      </c>
      <c r="AF87" s="6">
        <v>0</v>
      </c>
      <c r="AG87" s="6">
        <v>3.1607053657160229</v>
      </c>
    </row>
    <row r="88" spans="1:33" ht="18" x14ac:dyDescent="0.25">
      <c r="A88" s="33"/>
      <c r="B88" s="2" t="s">
        <v>33</v>
      </c>
      <c r="C88" s="3">
        <v>31.304263088592133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3">
        <v>0</v>
      </c>
      <c r="M88" s="3">
        <v>0</v>
      </c>
      <c r="N88" s="3">
        <v>0</v>
      </c>
      <c r="O88" s="3">
        <v>0</v>
      </c>
      <c r="P88" s="3">
        <v>31.304263088592133</v>
      </c>
      <c r="R88" s="33"/>
      <c r="S88" s="2" t="s">
        <v>33</v>
      </c>
      <c r="T88" s="3">
        <v>23.478197316444099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3">
        <v>0</v>
      </c>
      <c r="AD88" s="3">
        <v>0</v>
      </c>
      <c r="AE88" s="3">
        <v>0</v>
      </c>
      <c r="AF88" s="3">
        <v>0</v>
      </c>
      <c r="AG88" s="3">
        <v>23.478197316444099</v>
      </c>
    </row>
    <row r="89" spans="1:33" ht="15.75" thickBot="1" x14ac:dyDescent="0.3">
      <c r="A89" s="29"/>
      <c r="B89" s="8" t="s">
        <v>23</v>
      </c>
      <c r="C89" s="9">
        <v>3992.3025233193689</v>
      </c>
      <c r="D89" s="9">
        <v>1.7046813453414478</v>
      </c>
      <c r="E89" s="9">
        <v>0</v>
      </c>
      <c r="F89" s="9">
        <v>1.8484059304534357E-2</v>
      </c>
      <c r="G89" s="9">
        <v>81.813262702702701</v>
      </c>
      <c r="H89" s="9">
        <v>0</v>
      </c>
      <c r="I89" s="9">
        <v>0</v>
      </c>
      <c r="J89" s="9">
        <v>20.096616276491893</v>
      </c>
      <c r="K89" s="9">
        <v>0.10742964324324324</v>
      </c>
      <c r="L89" s="9">
        <v>0</v>
      </c>
      <c r="M89" s="9">
        <v>0</v>
      </c>
      <c r="N89" s="9">
        <v>0</v>
      </c>
      <c r="O89" s="9">
        <v>298.82524760473672</v>
      </c>
      <c r="P89" s="9">
        <v>4394.8682449511898</v>
      </c>
      <c r="R89" s="29"/>
      <c r="S89" s="8" t="s">
        <v>23</v>
      </c>
      <c r="T89" s="9">
        <v>3170.5614310483984</v>
      </c>
      <c r="U89" s="9">
        <v>0.75005979195023698</v>
      </c>
      <c r="V89" s="9">
        <v>0</v>
      </c>
      <c r="W89" s="9">
        <v>5.9148989774509943E-3</v>
      </c>
      <c r="X89" s="9">
        <v>26.180244064864866</v>
      </c>
      <c r="Y89" s="9">
        <v>0</v>
      </c>
      <c r="Z89" s="9">
        <v>0</v>
      </c>
      <c r="AA89" s="9">
        <v>6.430917208477406</v>
      </c>
      <c r="AB89" s="9">
        <v>6.9829268108108106E-2</v>
      </c>
      <c r="AC89" s="9">
        <v>0</v>
      </c>
      <c r="AD89" s="9">
        <v>0</v>
      </c>
      <c r="AE89" s="9">
        <v>0</v>
      </c>
      <c r="AF89" s="9">
        <v>149.47372064587628</v>
      </c>
      <c r="AG89" s="9">
        <v>3353.4721169266527</v>
      </c>
    </row>
    <row r="97" spans="1:33" ht="15.75" thickBot="1" x14ac:dyDescent="0.3"/>
    <row r="98" spans="1:33" ht="15" customHeight="1" x14ac:dyDescent="0.25">
      <c r="A98" s="30" t="s">
        <v>75</v>
      </c>
      <c r="B98" s="30"/>
      <c r="C98" s="31" t="s">
        <v>10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R98" s="30" t="s">
        <v>75</v>
      </c>
      <c r="S98" s="30"/>
      <c r="T98" s="31" t="s">
        <v>10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:33" ht="18" x14ac:dyDescent="0.25">
      <c r="A99" s="10" t="s">
        <v>34</v>
      </c>
      <c r="B99" s="10"/>
      <c r="C99" s="1" t="s">
        <v>36</v>
      </c>
      <c r="D99" s="1" t="s">
        <v>11</v>
      </c>
      <c r="E99" s="1" t="s">
        <v>12</v>
      </c>
      <c r="F99" s="1" t="s">
        <v>13</v>
      </c>
      <c r="G99" s="1" t="s">
        <v>14</v>
      </c>
      <c r="H99" s="1" t="s">
        <v>15</v>
      </c>
      <c r="I99" s="1" t="s">
        <v>16</v>
      </c>
      <c r="J99" s="1" t="s">
        <v>17</v>
      </c>
      <c r="K99" s="1" t="s">
        <v>18</v>
      </c>
      <c r="L99" s="1" t="s">
        <v>19</v>
      </c>
      <c r="M99" s="1" t="s">
        <v>20</v>
      </c>
      <c r="N99" s="1" t="s">
        <v>21</v>
      </c>
      <c r="O99" s="1" t="s">
        <v>22</v>
      </c>
      <c r="P99" s="1" t="s">
        <v>23</v>
      </c>
      <c r="R99" s="10" t="s">
        <v>35</v>
      </c>
      <c r="S99" s="10"/>
      <c r="T99" s="1" t="s">
        <v>36</v>
      </c>
      <c r="U99" s="1" t="s">
        <v>11</v>
      </c>
      <c r="V99" s="1" t="s">
        <v>12</v>
      </c>
      <c r="W99" s="1" t="s">
        <v>13</v>
      </c>
      <c r="X99" s="1" t="s">
        <v>14</v>
      </c>
      <c r="Y99" s="1" t="s">
        <v>15</v>
      </c>
      <c r="Z99" s="1" t="s">
        <v>16</v>
      </c>
      <c r="AA99" s="1" t="s">
        <v>17</v>
      </c>
      <c r="AB99" s="1" t="s">
        <v>18</v>
      </c>
      <c r="AC99" s="1" t="s">
        <v>19</v>
      </c>
      <c r="AD99" s="1" t="s">
        <v>20</v>
      </c>
      <c r="AE99" s="1" t="s">
        <v>21</v>
      </c>
      <c r="AF99" s="1" t="s">
        <v>22</v>
      </c>
      <c r="AG99" s="1" t="s">
        <v>23</v>
      </c>
    </row>
    <row r="100" spans="1:33" ht="18" x14ac:dyDescent="0.25">
      <c r="A100" s="33" t="s">
        <v>24</v>
      </c>
      <c r="B100" s="2" t="s">
        <v>40</v>
      </c>
      <c r="C100" s="3">
        <v>7.1027098421390376</v>
      </c>
      <c r="D100" s="3">
        <v>301.08869066185724</v>
      </c>
      <c r="E100" s="3">
        <v>2619.9110072218909</v>
      </c>
      <c r="F100" s="3">
        <v>6555.6319682098574</v>
      </c>
      <c r="G100" s="3">
        <v>1288.3978378378376</v>
      </c>
      <c r="H100" s="3">
        <v>3146.15619692686</v>
      </c>
      <c r="I100" s="3">
        <v>234.78661767272729</v>
      </c>
      <c r="J100" s="3">
        <v>2000.120182225492</v>
      </c>
      <c r="K100" s="3">
        <v>0</v>
      </c>
      <c r="L100" s="3">
        <v>0</v>
      </c>
      <c r="M100" s="3">
        <v>4.3576360011077939E-2</v>
      </c>
      <c r="N100" s="3">
        <v>0</v>
      </c>
      <c r="O100" s="3">
        <v>1053.3115346877378</v>
      </c>
      <c r="P100" s="3">
        <v>17206.550321646409</v>
      </c>
      <c r="R100" s="33" t="s">
        <v>24</v>
      </c>
      <c r="S100" s="2" t="s">
        <v>40</v>
      </c>
      <c r="T100" s="3">
        <v>4.6225103771550806</v>
      </c>
      <c r="U100" s="3">
        <v>150.49689877117706</v>
      </c>
      <c r="V100" s="3">
        <v>1310.9209974193745</v>
      </c>
      <c r="W100" s="3">
        <v>2097.8022298271544</v>
      </c>
      <c r="X100" s="3">
        <v>412.28730810810805</v>
      </c>
      <c r="Y100" s="3">
        <v>1006.7699830165952</v>
      </c>
      <c r="Z100" s="3">
        <v>75.131717655272737</v>
      </c>
      <c r="AA100" s="3">
        <v>640.03845831215745</v>
      </c>
      <c r="AB100" s="3">
        <v>0</v>
      </c>
      <c r="AC100" s="3">
        <v>0</v>
      </c>
      <c r="AD100" s="3">
        <v>2.6145816006646762E-2</v>
      </c>
      <c r="AE100" s="3">
        <v>0</v>
      </c>
      <c r="AF100" s="3">
        <v>526.65576734386889</v>
      </c>
      <c r="AG100" s="3">
        <v>6224.7520166468703</v>
      </c>
    </row>
    <row r="101" spans="1:33" ht="27" x14ac:dyDescent="0.25">
      <c r="A101" s="33"/>
      <c r="B101" s="5" t="s">
        <v>43</v>
      </c>
      <c r="C101" s="6">
        <v>26.152928915788312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7">
        <v>0</v>
      </c>
      <c r="L101" s="6">
        <v>0</v>
      </c>
      <c r="M101" s="6">
        <v>0</v>
      </c>
      <c r="N101" s="6">
        <v>0</v>
      </c>
      <c r="O101" s="6">
        <v>0</v>
      </c>
      <c r="P101" s="12">
        <v>26.152928915788312</v>
      </c>
      <c r="R101" s="33"/>
      <c r="S101" s="5" t="s">
        <v>43</v>
      </c>
      <c r="T101" s="6">
        <v>15.691757349472987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7">
        <v>0</v>
      </c>
      <c r="AC101" s="6">
        <v>0</v>
      </c>
      <c r="AD101" s="6">
        <v>0</v>
      </c>
      <c r="AE101" s="6">
        <v>0</v>
      </c>
      <c r="AF101" s="6">
        <v>0</v>
      </c>
      <c r="AG101" s="12">
        <v>15.691757349472987</v>
      </c>
    </row>
    <row r="102" spans="1:33" x14ac:dyDescent="0.25">
      <c r="A102" s="33"/>
      <c r="B102" s="2" t="s">
        <v>41</v>
      </c>
      <c r="C102" s="3">
        <v>950.25167413671215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3">
        <v>0</v>
      </c>
      <c r="M102" s="3">
        <v>0</v>
      </c>
      <c r="N102" s="3">
        <v>0</v>
      </c>
      <c r="O102" s="3">
        <v>0</v>
      </c>
      <c r="P102" s="3">
        <v>950.25167413671215</v>
      </c>
      <c r="R102" s="33"/>
      <c r="S102" s="2" t="s">
        <v>41</v>
      </c>
      <c r="T102" s="3">
        <v>712.68875560253412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712.68875560253412</v>
      </c>
    </row>
    <row r="103" spans="1:33" ht="18" x14ac:dyDescent="0.25">
      <c r="A103" s="33"/>
      <c r="B103" s="5" t="s">
        <v>42</v>
      </c>
      <c r="C103" s="6">
        <v>9036.4602675737333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7">
        <v>0</v>
      </c>
      <c r="L103" s="6">
        <v>0</v>
      </c>
      <c r="M103" s="6">
        <v>0</v>
      </c>
      <c r="N103" s="6">
        <v>0</v>
      </c>
      <c r="O103" s="6">
        <v>0</v>
      </c>
      <c r="P103" s="6">
        <v>9036.4602675737333</v>
      </c>
      <c r="R103" s="33"/>
      <c r="S103" s="5" t="s">
        <v>42</v>
      </c>
      <c r="T103" s="6">
        <v>7260.417733379476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7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7260.417733379476</v>
      </c>
    </row>
    <row r="104" spans="1:33" x14ac:dyDescent="0.25">
      <c r="A104" s="33"/>
      <c r="B104" s="2" t="s">
        <v>25</v>
      </c>
      <c r="C104" s="3">
        <v>262.57185113019449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3">
        <v>0</v>
      </c>
      <c r="M104" s="3">
        <v>0</v>
      </c>
      <c r="N104" s="3">
        <v>0</v>
      </c>
      <c r="O104" s="3">
        <v>0</v>
      </c>
      <c r="P104" s="3">
        <v>262.57185113019449</v>
      </c>
      <c r="R104" s="33"/>
      <c r="S104" s="2" t="s">
        <v>25</v>
      </c>
      <c r="T104" s="3">
        <v>42.011496180831116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42.011496180831116</v>
      </c>
    </row>
    <row r="105" spans="1:33" x14ac:dyDescent="0.25">
      <c r="A105" s="33"/>
      <c r="B105" s="5" t="s">
        <v>26</v>
      </c>
      <c r="C105" s="6">
        <v>4.2487413365246098</v>
      </c>
      <c r="D105" s="6">
        <v>12.80263071053189</v>
      </c>
      <c r="E105" s="6">
        <v>0</v>
      </c>
      <c r="F105" s="6">
        <v>108.08666375562052</v>
      </c>
      <c r="G105" s="6">
        <v>8.2905923143043179</v>
      </c>
      <c r="H105" s="6">
        <v>0</v>
      </c>
      <c r="I105" s="6">
        <v>0</v>
      </c>
      <c r="J105" s="6">
        <v>0</v>
      </c>
      <c r="K105" s="7">
        <v>0</v>
      </c>
      <c r="L105" s="6">
        <v>0</v>
      </c>
      <c r="M105" s="6">
        <v>0</v>
      </c>
      <c r="N105" s="6">
        <v>0</v>
      </c>
      <c r="O105" s="6">
        <v>0</v>
      </c>
      <c r="P105" s="6">
        <v>133.42862811698134</v>
      </c>
      <c r="R105" s="33"/>
      <c r="S105" s="5" t="s">
        <v>26</v>
      </c>
      <c r="T105" s="6">
        <v>3.059093762297719</v>
      </c>
      <c r="U105" s="6">
        <v>5.6331575126340319</v>
      </c>
      <c r="V105" s="6">
        <v>0</v>
      </c>
      <c r="W105" s="6">
        <v>34.587732401798569</v>
      </c>
      <c r="X105" s="6">
        <v>2.6529895405773818</v>
      </c>
      <c r="Y105" s="6">
        <v>0</v>
      </c>
      <c r="Z105" s="6">
        <v>0</v>
      </c>
      <c r="AA105" s="6">
        <v>0</v>
      </c>
      <c r="AB105" s="7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45.932973217307698</v>
      </c>
    </row>
    <row r="106" spans="1:33" ht="18" x14ac:dyDescent="0.25">
      <c r="A106" s="33"/>
      <c r="B106" s="2" t="s">
        <v>27</v>
      </c>
      <c r="C106" s="3">
        <v>7.3765953454521345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3">
        <v>0</v>
      </c>
      <c r="M106" s="3">
        <v>0</v>
      </c>
      <c r="N106" s="3">
        <v>0</v>
      </c>
      <c r="O106" s="3">
        <v>0</v>
      </c>
      <c r="P106" s="3">
        <v>7.3765953454521345</v>
      </c>
      <c r="R106" s="33"/>
      <c r="S106" s="2" t="s">
        <v>27</v>
      </c>
      <c r="T106" s="3">
        <v>4.4259572072712805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4.4259572072712805</v>
      </c>
    </row>
    <row r="107" spans="1:33" ht="18" x14ac:dyDescent="0.25">
      <c r="A107" s="33"/>
      <c r="B107" s="5" t="s">
        <v>28</v>
      </c>
      <c r="C107" s="6">
        <v>0.40814775720000002</v>
      </c>
      <c r="D107" s="6">
        <v>0</v>
      </c>
      <c r="E107" s="6">
        <v>0</v>
      </c>
      <c r="F107" s="6">
        <v>1.9086545454545456</v>
      </c>
      <c r="G107" s="6">
        <v>0</v>
      </c>
      <c r="H107" s="6">
        <v>0</v>
      </c>
      <c r="I107" s="6">
        <v>0</v>
      </c>
      <c r="J107" s="6">
        <v>0</v>
      </c>
      <c r="K107" s="7">
        <v>6.0479999999999996E-4</v>
      </c>
      <c r="L107" s="6">
        <v>0</v>
      </c>
      <c r="M107" s="6">
        <v>0</v>
      </c>
      <c r="N107" s="6">
        <v>0</v>
      </c>
      <c r="O107" s="6">
        <v>0</v>
      </c>
      <c r="P107" s="6">
        <v>2.3174071026545455</v>
      </c>
      <c r="R107" s="33"/>
      <c r="S107" s="5" t="s">
        <v>28</v>
      </c>
      <c r="T107" s="6">
        <v>0.28570343003999998</v>
      </c>
      <c r="U107" s="6">
        <v>0</v>
      </c>
      <c r="V107" s="6">
        <v>0</v>
      </c>
      <c r="W107" s="6">
        <v>0.61076945454545462</v>
      </c>
      <c r="X107" s="6">
        <v>0</v>
      </c>
      <c r="Y107" s="6">
        <v>0</v>
      </c>
      <c r="Z107" s="6">
        <v>0</v>
      </c>
      <c r="AA107" s="6">
        <v>0</v>
      </c>
      <c r="AB107" s="7">
        <v>3.9312E-4</v>
      </c>
      <c r="AC107" s="6">
        <v>0</v>
      </c>
      <c r="AD107" s="6">
        <v>0</v>
      </c>
      <c r="AE107" s="6">
        <v>0</v>
      </c>
      <c r="AF107" s="6">
        <v>0</v>
      </c>
      <c r="AG107" s="6">
        <v>0.89686600458545462</v>
      </c>
    </row>
    <row r="108" spans="1:33" ht="18" x14ac:dyDescent="0.25">
      <c r="A108" s="33"/>
      <c r="B108" s="2" t="s">
        <v>29</v>
      </c>
      <c r="C108" s="3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R108" s="33"/>
      <c r="S108" s="2" t="s">
        <v>29</v>
      </c>
      <c r="T108" s="3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</row>
    <row r="109" spans="1:33" ht="18" x14ac:dyDescent="0.25">
      <c r="A109" s="33"/>
      <c r="B109" s="5" t="s">
        <v>30</v>
      </c>
      <c r="C109" s="6">
        <v>4.0816542322203206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7">
        <v>0</v>
      </c>
      <c r="L109" s="6">
        <v>0</v>
      </c>
      <c r="M109" s="6">
        <v>0</v>
      </c>
      <c r="N109" s="6">
        <v>0</v>
      </c>
      <c r="O109" s="6">
        <v>0</v>
      </c>
      <c r="P109" s="6">
        <v>4.0816542322203206</v>
      </c>
      <c r="R109" s="33"/>
      <c r="S109" s="5" t="s">
        <v>30</v>
      </c>
      <c r="T109" s="6">
        <v>2.9387910471986309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7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2.9387910471986309</v>
      </c>
    </row>
    <row r="110" spans="1:33" ht="18" x14ac:dyDescent="0.25">
      <c r="A110" s="33"/>
      <c r="B110" s="2" t="s">
        <v>31</v>
      </c>
      <c r="C110" s="3">
        <v>19.348303693550342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3">
        <v>0</v>
      </c>
      <c r="M110" s="3">
        <v>0</v>
      </c>
      <c r="N110" s="3">
        <v>0</v>
      </c>
      <c r="O110" s="3">
        <v>0</v>
      </c>
      <c r="P110" s="3">
        <v>19.348303693550342</v>
      </c>
      <c r="R110" s="33"/>
      <c r="S110" s="2" t="s">
        <v>31</v>
      </c>
      <c r="T110" s="3">
        <v>13.930778659356246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13.930778659356246</v>
      </c>
    </row>
    <row r="111" spans="1:33" ht="18" x14ac:dyDescent="0.25">
      <c r="A111" s="33"/>
      <c r="B111" s="5" t="s">
        <v>32</v>
      </c>
      <c r="C111" s="6">
        <v>22.467488722911281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7">
        <v>0</v>
      </c>
      <c r="L111" s="6">
        <v>0</v>
      </c>
      <c r="M111" s="6">
        <v>0</v>
      </c>
      <c r="N111" s="6">
        <v>0.29301917755071655</v>
      </c>
      <c r="O111" s="6">
        <v>8.4985386014117661E-2</v>
      </c>
      <c r="P111" s="6">
        <v>22.845493286476117</v>
      </c>
      <c r="R111" s="33"/>
      <c r="S111" s="5" t="s">
        <v>32</v>
      </c>
      <c r="T111" s="6">
        <v>15.727242106037895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7">
        <v>0</v>
      </c>
      <c r="AC111" s="6">
        <v>0</v>
      </c>
      <c r="AD111" s="6">
        <v>0</v>
      </c>
      <c r="AE111" s="6">
        <v>8.2045369714200636E-2</v>
      </c>
      <c r="AF111" s="6">
        <v>3.6543715986070591E-2</v>
      </c>
      <c r="AG111" s="6">
        <v>15.845831191738167</v>
      </c>
    </row>
    <row r="112" spans="1:33" ht="18" x14ac:dyDescent="0.25">
      <c r="A112" s="33"/>
      <c r="B112" s="2" t="s">
        <v>33</v>
      </c>
      <c r="C112" s="3">
        <v>100.52601310732787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3">
        <v>0</v>
      </c>
      <c r="M112" s="3">
        <v>0</v>
      </c>
      <c r="N112" s="3">
        <v>0</v>
      </c>
      <c r="O112" s="3">
        <v>0</v>
      </c>
      <c r="P112" s="3">
        <v>100.52601310732787</v>
      </c>
      <c r="R112" s="33"/>
      <c r="S112" s="2" t="s">
        <v>33</v>
      </c>
      <c r="T112" s="3">
        <v>75.394509830495906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75.394509830495906</v>
      </c>
    </row>
    <row r="113" spans="1:33" ht="15.75" thickBot="1" x14ac:dyDescent="0.3">
      <c r="A113" s="29"/>
      <c r="B113" s="8" t="s">
        <v>23</v>
      </c>
      <c r="C113" s="9">
        <v>10440.996375793755</v>
      </c>
      <c r="D113" s="9">
        <v>313.89132137238914</v>
      </c>
      <c r="E113" s="9">
        <v>2619.9110072218909</v>
      </c>
      <c r="F113" s="9">
        <v>6665.6272865109322</v>
      </c>
      <c r="G113" s="9">
        <v>1296.688430152142</v>
      </c>
      <c r="H113" s="9">
        <v>3146.15619692686</v>
      </c>
      <c r="I113" s="9">
        <v>234.78661767272729</v>
      </c>
      <c r="J113" s="9">
        <v>2000.120182225492</v>
      </c>
      <c r="K113" s="9">
        <v>6.0479999999999996E-4</v>
      </c>
      <c r="L113" s="9">
        <v>0</v>
      </c>
      <c r="M113" s="9">
        <v>4.3576360011077939E-2</v>
      </c>
      <c r="N113" s="9">
        <v>0.29301917755071655</v>
      </c>
      <c r="O113" s="9">
        <v>1053.3965200737518</v>
      </c>
      <c r="P113" s="9">
        <v>27771.911138287498</v>
      </c>
      <c r="R113" s="29"/>
      <c r="S113" s="8" t="s">
        <v>23</v>
      </c>
      <c r="T113" s="9">
        <v>8151.1943289321662</v>
      </c>
      <c r="U113" s="9">
        <v>156.13005628381109</v>
      </c>
      <c r="V113" s="9">
        <v>1310.9209974193745</v>
      </c>
      <c r="W113" s="9">
        <v>2133.0007316834981</v>
      </c>
      <c r="X113" s="9">
        <v>414.94029764868543</v>
      </c>
      <c r="Y113" s="9">
        <v>1006.7699830165952</v>
      </c>
      <c r="Z113" s="9">
        <v>75.131717655272737</v>
      </c>
      <c r="AA113" s="9">
        <v>640.03845831215745</v>
      </c>
      <c r="AB113" s="9">
        <v>3.9312E-4</v>
      </c>
      <c r="AC113" s="9">
        <v>0</v>
      </c>
      <c r="AD113" s="9">
        <v>2.6145816006646762E-2</v>
      </c>
      <c r="AE113" s="9">
        <v>8.2045369714200636E-2</v>
      </c>
      <c r="AF113" s="9">
        <v>526.692311059855</v>
      </c>
      <c r="AG113" s="9">
        <v>14414.927466317136</v>
      </c>
    </row>
    <row r="123" spans="1:33" x14ac:dyDescent="0.25">
      <c r="P123" s="11"/>
    </row>
  </sheetData>
  <mergeCells count="32">
    <mergeCell ref="A100:A113"/>
    <mergeCell ref="R100:R113"/>
    <mergeCell ref="A76:A89"/>
    <mergeCell ref="R76:R89"/>
    <mergeCell ref="A98:B98"/>
    <mergeCell ref="C98:P98"/>
    <mergeCell ref="R98:S98"/>
    <mergeCell ref="T98:AG98"/>
    <mergeCell ref="A52:A65"/>
    <mergeCell ref="R52:R65"/>
    <mergeCell ref="A74:B74"/>
    <mergeCell ref="C74:P74"/>
    <mergeCell ref="R74:S74"/>
    <mergeCell ref="T74:AG74"/>
    <mergeCell ref="T50:AG50"/>
    <mergeCell ref="A5:A18"/>
    <mergeCell ref="R5:R18"/>
    <mergeCell ref="A27:B27"/>
    <mergeCell ref="C27:P27"/>
    <mergeCell ref="R27:S27"/>
    <mergeCell ref="T27:AG27"/>
    <mergeCell ref="A29:A42"/>
    <mergeCell ref="R29:R42"/>
    <mergeCell ref="A50:B50"/>
    <mergeCell ref="C50:P50"/>
    <mergeCell ref="R50:S50"/>
    <mergeCell ref="A1:P1"/>
    <mergeCell ref="R1:AG1"/>
    <mergeCell ref="A3:B3"/>
    <mergeCell ref="C3:P3"/>
    <mergeCell ref="R3:S3"/>
    <mergeCell ref="T3:A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VAB</vt:lpstr>
      <vt:lpstr>Nac-Urb-Rur</vt:lpstr>
      <vt:lpstr>RNAT </vt:lpstr>
      <vt:lpstr>ZGEO </vt:lpstr>
      <vt:lpstr>DEPTO </vt:lpstr>
      <vt:lpstr>SUBSECTOR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2016-07-25T20:52:55Z</dcterms:modified>
</cp:coreProperties>
</file>